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740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<sst xmlns="http://schemas.openxmlformats.org/spreadsheetml/2006/main" count="317" uniqueCount="255">
  <si>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</si>
  <si>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</si>
  <si>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</si>
  <si>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</si>
  <si>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</si>
  <si>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</si>
  <si>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</si>
  <si>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</si>
  <si>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</si>
  <si>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</si>
  <si>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</si>
  <si>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</si>
  <si>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</si>
  <si>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</si>
  <si>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</si>
  <si>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</si>
  <si>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</si>
  <si>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</si>
  <si>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</si>
  <si>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</si>
  <si>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</si>
  <si>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</si>
  <si>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</si>
  <si>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</si>
  <si>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</si>
  <si>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</si>
  <si>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</si>
  <si>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</si>
  <si>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</si>
  <si>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</si>
  <si>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</si>
  <si>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</si>
  <si>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</si>
  <si>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</si>
  <si>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</si>
  <si>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</si>
  <si>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</si>
  <si>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</si>
  <si>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</si>
  <si>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</si>
  <si>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</si>
  <si>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</si>
  <si>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</si>
  <si>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</si>
  <si>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</si>
  <si>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</si>
  <si>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</si>
  <si>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</si>
  <si>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</si>
  <si>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</si>
  <si>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</si>
  <si>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</si>
  <si>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</si>
  <si>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</si>
  <si>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</si>
  <si>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</si>
  <si>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</si>
  <si>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</si>
  <si>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</si>
  <si>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</si>
  <si>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</si>
  <si>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</si>
  <si>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</si>
  <si>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</si>
  <si>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</si>
  <si>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</si>
  <si>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</si>
  <si>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</si>
  <si>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</si>
  <si>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</si>
  <si>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</si>
  <si>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</si>
  <si>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</si>
  <si>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</si>
  <si>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</si>
  <si>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</si>
  <si>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</si>
  <si>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</si>
  <si>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</si>
  <si>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</si>
  <si>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</si>
  <si>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</si>
  <si>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</si>
  <si>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</si>
  <si>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</si>
  <si>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</si>
  <si>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</si>
  <si>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</si>
  <si>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</si>
  <si>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</si>
  <si>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</si>
  <si>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</si>
  <si>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</si>
  <si>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</si>
  <si>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</si>
  <si>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</si>
  <si>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</si>
  <si>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</si>
  <si>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</si>
  <si>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</si>
  <si>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</si>
  <si>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</si>
  <si>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</si>
  <si>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</si>
  <si>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</si>
  <si>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</si>
  <si>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</si>
  <si>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</si>
  <si>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</si>
  <si>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</si>
  <si>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</si>
  <si>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</si>
  <si>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</si>
  <si>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</si>
  <si>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</si>
  <si>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</si>
  <si>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</si>
  <si>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</si>
  <si>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</si>
  <si>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</si>
  <si>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</si>
  <si>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</si>
  <si>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</si>
  <si>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</si>
  <si>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</si>
  <si>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</si>
  <si>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</si>
  <si>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</si>
  <si>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</si>
  <si>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</si>
  <si>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</si>
  <si>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</si>
  <si>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</si>
  <si>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</si>
  <si>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</si>
  <si>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</si>
  <si>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</si>
  <si>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</si>
  <si>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</si>
  <si>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</si>
  <si>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</si>
  <si>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</si>
  <si>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</si>
  <si>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</si>
  <si>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</si>
  <si>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</si>
  <si>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</si>
  <si>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</si>
  <si>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</si>
  <si>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</si>
  <si>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</si>
  <si>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</si>
  <si>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</si>
  <si>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</si>
  <si>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</si>
  <si>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</si>
  <si>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</si>
  <si>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</si>
  <si>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</si>
  <si>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</si>
  <si>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</si>
  <si>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</si>
  <si>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</si>
  <si>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</si>
  <si>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</si>
  <si>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</si>
  <si>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</si>
  <si>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</si>
  <si>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</si>
  <si>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</si>
  <si>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</si>
  <si>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</si>
  <si>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</si>
  <si>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</si>
  <si>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</si>
  <si>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</si>
  <si>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</si>
  <si>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</si>
  <si>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</si>
  <si>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</si>
  <si>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</si>
  <si>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</si>
  <si>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</si>
  <si>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</si>
  <si>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</si>
  <si>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</si>
  <si>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</si>
  <si>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</si>
  <si>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</si>
  <si>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</si>
  <si>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</si>
  <si>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</si>
  <si>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</si>
  <si>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</si>
  <si>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</si>
  <si>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</si>
  <si>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</si>
  <si>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</si>
  <si>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</si>
  <si>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</si>
  <si>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</si>
  <si>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</si>
  <si>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</si>
  <si>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</si>
  <si>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</si>
  <si>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</si>
  <si>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</si>
  <si>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</si>
  <si>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</si>
  <si>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</si>
  <si>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</si>
  <si>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</si>
  <si>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</si>
  <si>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</si>
  <si>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</si>
  <si>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</si>
  <si>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</si>
  <si>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</si>
  <si>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</si>
  <si>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</si>
  <si>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</si>
  <si>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</si>
  <si>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</si>
  <si>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</si>
  <si>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</si>
  <si>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</si>
  <si>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</si>
  <si>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</si>
  <si>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</si>
  <si>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</si>
  <si>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</si>
  <si>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</si>
  <si>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</si>
  <si>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</si>
  <si>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</si>
  <si>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</si>
  <si>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</si>
  <si>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</si>
  <si>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</si>
  <si>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</si>
  <si>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</si>
  <si>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</si>
  <si>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</si>
  <si>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</si>
  <si>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</si>
  <si>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</si>
  <si>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Костюкевич</t>
  </si>
  <si>
    <t>Щурук</t>
  </si>
  <si>
    <t>(03365)216 40</t>
  </si>
  <si>
    <t>inbox@kiv.vl.court.gov.ua</t>
  </si>
  <si>
    <t>2 січня 2015 року</t>
  </si>
  <si>
    <t>2014 рік</t>
  </si>
  <si>
    <t>Ківерцівський районний суд Волинської області</t>
  </si>
  <si>
    <t>45200. Волинська область</t>
  </si>
  <si>
    <t>м. Ківерці</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</si>
</sst>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1"/>
      <color indexed="8"/>
      <name val="Calibri"/>
      <family val="2"/>
    </font>
    <font>
      <b/>
      <sz val="11"/>
      <color indexed="9"/>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8"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70" fillId="39" borderId="10" applyNumberFormat="0" applyAlignment="0" applyProtection="0"/>
    <xf numFmtId="0" fontId="71" fillId="40" borderId="11" applyNumberFormat="0" applyAlignment="0" applyProtection="0"/>
    <xf numFmtId="0" fontId="72"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0" fillId="0" borderId="0">
      <alignment/>
      <protection/>
    </xf>
    <xf numFmtId="0" fontId="76" fillId="0" borderId="15" applyNumberFormat="0" applyFill="0" applyAlignment="0" applyProtection="0"/>
    <xf numFmtId="0" fontId="77" fillId="41" borderId="16" applyNumberFormat="0" applyAlignment="0" applyProtection="0"/>
    <xf numFmtId="0" fontId="78" fillId="0" borderId="0" applyNumberFormat="0" applyFill="0" applyBorder="0" applyAlignment="0" applyProtection="0"/>
    <xf numFmtId="0" fontId="79"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0" fillId="43" borderId="0" applyNumberFormat="0" applyBorder="0" applyAlignment="0" applyProtection="0"/>
    <xf numFmtId="0" fontId="81"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4"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5"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86" fillId="0" borderId="19" xfId="0" applyNumberFormat="1"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87" fillId="0" borderId="19" xfId="0" applyFont="1" applyBorder="1" applyAlignment="1">
      <alignment vertical="center"/>
    </xf>
    <xf numFmtId="0" fontId="88" fillId="0" borderId="19" xfId="0" applyFont="1" applyBorder="1" applyAlignment="1">
      <alignment horizontal="left" vertical="center" wrapText="1"/>
    </xf>
    <xf numFmtId="0" fontId="87" fillId="0" borderId="19" xfId="0" applyFont="1" applyBorder="1" applyAlignment="1">
      <alignment horizontal="left" vertical="center" wrapText="1"/>
    </xf>
    <xf numFmtId="0" fontId="89" fillId="0" borderId="19" xfId="0" applyFont="1" applyBorder="1" applyAlignment="1">
      <alignment horizontal="left" vertical="center" wrapText="1"/>
    </xf>
    <xf numFmtId="0" fontId="90"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8"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90" applyFont="1" applyBorder="1" applyAlignment="1">
      <alignment horizontal="center" vertical="center" wrapText="1"/>
      <protection/>
    </xf>
    <xf numFmtId="0" fontId="91" fillId="0" borderId="25" xfId="90" applyFont="1" applyBorder="1" applyAlignment="1">
      <alignment horizontal="center" vertical="center" wrapText="1"/>
      <protection/>
    </xf>
    <xf numFmtId="0" fontId="91"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74</v>
      </c>
      <c r="F10" s="120">
        <v>74</v>
      </c>
      <c r="G10" s="120">
        <v>74</v>
      </c>
      <c r="H10" s="120">
        <v>3</v>
      </c>
      <c r="I10" s="120">
        <v>1</v>
      </c>
      <c r="J10" s="120">
        <v>1</v>
      </c>
      <c r="K10" s="120">
        <v>69</v>
      </c>
      <c r="L10" s="120"/>
      <c r="M10" s="124"/>
      <c r="N10" s="105"/>
      <c r="O10" s="127">
        <f>E10-F10</f>
        <v>0</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3</v>
      </c>
      <c r="F15" s="120">
        <v>3</v>
      </c>
      <c r="G15" s="120">
        <v>3</v>
      </c>
      <c r="H15" s="120"/>
      <c r="I15" s="120">
        <v>1</v>
      </c>
      <c r="J15" s="120"/>
      <c r="K15" s="120">
        <v>2</v>
      </c>
      <c r="L15" s="120"/>
      <c r="M15" s="120"/>
      <c r="N15" s="120" t="s">
        <v>147</v>
      </c>
      <c r="O15" s="127">
        <f t="shared" si="0"/>
        <v>0</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3</v>
      </c>
      <c r="F21" s="120">
        <v>3</v>
      </c>
      <c r="G21" s="120">
        <v>3</v>
      </c>
      <c r="H21" s="120"/>
      <c r="I21" s="120">
        <v>1</v>
      </c>
      <c r="J21" s="120"/>
      <c r="K21" s="120">
        <v>2</v>
      </c>
      <c r="L21" s="120"/>
      <c r="M21" s="120"/>
      <c r="N21" s="120" t="s">
        <v>147</v>
      </c>
      <c r="O21" s="127">
        <f t="shared" si="0"/>
        <v>0</v>
      </c>
      <c r="P21" s="24"/>
      <c r="Q21" s="77"/>
      <c r="R21" s="77"/>
      <c r="S21" s="77"/>
    </row>
    <row r="22" spans="1:19" ht="30" customHeight="1">
      <c r="A22" s="97">
        <v>13</v>
      </c>
      <c r="B22" s="63"/>
      <c r="C22" s="166" t="s">
        <v>140</v>
      </c>
      <c r="D22" s="166"/>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77</v>
      </c>
      <c r="F23" s="120">
        <f>F10+F12+F15+F22</f>
        <v>77</v>
      </c>
      <c r="G23" s="120">
        <f>G10+G12+G15+G22</f>
        <v>77</v>
      </c>
      <c r="H23" s="120">
        <f>H10+H15</f>
        <v>3</v>
      </c>
      <c r="I23" s="120">
        <f>I10+I15</f>
        <v>2</v>
      </c>
      <c r="J23" s="120">
        <f>J10+J12+J15</f>
        <v>1</v>
      </c>
      <c r="K23" s="120">
        <f>K10+K12+K15</f>
        <v>71</v>
      </c>
      <c r="L23" s="120">
        <f>L10+L12+L15+L22</f>
        <v>0</v>
      </c>
      <c r="M23" s="126">
        <f>M10+M12+M15+M22</f>
        <v>0</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80</v>
      </c>
      <c r="G31" s="128">
        <v>74</v>
      </c>
      <c r="H31" s="128">
        <v>75</v>
      </c>
      <c r="I31" s="128">
        <v>69</v>
      </c>
      <c r="J31" s="128">
        <v>57</v>
      </c>
      <c r="K31" s="128">
        <v>1</v>
      </c>
      <c r="L31" s="128">
        <v>3</v>
      </c>
      <c r="M31" s="128">
        <v>14</v>
      </c>
      <c r="N31" s="128">
        <v>5</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&amp;L09C9B6E8&amp;CФорма № 2-А, Підрозділ: Ківерцівський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4</v>
      </c>
      <c r="E8" s="105">
        <v>4</v>
      </c>
      <c r="F8" s="122">
        <v>4</v>
      </c>
      <c r="G8" s="123">
        <v>4</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3</v>
      </c>
      <c r="D12" s="105">
        <v>45</v>
      </c>
      <c r="E12" s="105">
        <v>45</v>
      </c>
      <c r="F12" s="105">
        <v>41</v>
      </c>
      <c r="G12" s="105">
        <v>38</v>
      </c>
      <c r="H12" s="105">
        <v>1</v>
      </c>
      <c r="I12" s="105"/>
      <c r="J12" s="105">
        <v>3</v>
      </c>
      <c r="K12" s="123">
        <v>3</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v>2</v>
      </c>
      <c r="E20" s="105">
        <v>2</v>
      </c>
      <c r="F20" s="105">
        <v>1</v>
      </c>
      <c r="G20" s="105">
        <v>1</v>
      </c>
      <c r="H20" s="105">
        <v>1</v>
      </c>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v>1</v>
      </c>
      <c r="E23" s="105">
        <v>1</v>
      </c>
      <c r="F23" s="105"/>
      <c r="G23" s="105"/>
      <c r="H23" s="105"/>
      <c r="I23" s="105"/>
      <c r="J23" s="105">
        <v>1</v>
      </c>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3</v>
      </c>
      <c r="D24" s="105">
        <v>41</v>
      </c>
      <c r="E24" s="105">
        <v>41</v>
      </c>
      <c r="F24" s="105">
        <v>39</v>
      </c>
      <c r="G24" s="105">
        <v>36</v>
      </c>
      <c r="H24" s="105"/>
      <c r="I24" s="105"/>
      <c r="J24" s="105">
        <v>2</v>
      </c>
      <c r="K24" s="123">
        <v>3</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3</v>
      </c>
      <c r="D25" s="105">
        <v>40</v>
      </c>
      <c r="E25" s="105">
        <v>40</v>
      </c>
      <c r="F25" s="105">
        <v>38</v>
      </c>
      <c r="G25" s="105">
        <v>35</v>
      </c>
      <c r="H25" s="105"/>
      <c r="I25" s="105"/>
      <c r="J25" s="105">
        <v>2</v>
      </c>
      <c r="K25" s="123">
        <v>3</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1</v>
      </c>
      <c r="E30" s="105">
        <v>1</v>
      </c>
      <c r="F30" s="105">
        <v>1</v>
      </c>
      <c r="G30" s="105">
        <v>1</v>
      </c>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v>1</v>
      </c>
      <c r="E31" s="105">
        <v>1</v>
      </c>
      <c r="F31" s="105">
        <v>1</v>
      </c>
      <c r="G31" s="105">
        <v>1</v>
      </c>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v>1</v>
      </c>
      <c r="E33" s="105">
        <v>1</v>
      </c>
      <c r="F33" s="105">
        <v>1</v>
      </c>
      <c r="G33" s="105">
        <v>1</v>
      </c>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v>2</v>
      </c>
      <c r="E43" s="105">
        <v>3</v>
      </c>
      <c r="F43" s="105">
        <v>3</v>
      </c>
      <c r="G43" s="105">
        <v>2</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v>
      </c>
      <c r="D45" s="105">
        <v>2</v>
      </c>
      <c r="E45" s="105">
        <v>3</v>
      </c>
      <c r="F45" s="105">
        <v>3</v>
      </c>
      <c r="G45" s="105">
        <v>2</v>
      </c>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1</v>
      </c>
      <c r="D46" s="105">
        <v>1</v>
      </c>
      <c r="E46" s="105">
        <v>2</v>
      </c>
      <c r="F46" s="105">
        <v>2</v>
      </c>
      <c r="G46" s="105">
        <v>1</v>
      </c>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2</v>
      </c>
      <c r="D88" s="105">
        <v>21</v>
      </c>
      <c r="E88" s="105">
        <v>21</v>
      </c>
      <c r="F88" s="105">
        <v>19</v>
      </c>
      <c r="G88" s="105">
        <v>11</v>
      </c>
      <c r="H88" s="105">
        <v>1</v>
      </c>
      <c r="I88" s="105">
        <v>1</v>
      </c>
      <c r="J88" s="105"/>
      <c r="K88" s="123">
        <v>2</v>
      </c>
      <c r="L88" s="105">
        <v>1</v>
      </c>
      <c r="M88" s="105">
        <v>11423</v>
      </c>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1</v>
      </c>
      <c r="D90" s="105">
        <v>14</v>
      </c>
      <c r="E90" s="105">
        <v>13</v>
      </c>
      <c r="F90" s="105">
        <v>11</v>
      </c>
      <c r="G90" s="105">
        <v>8</v>
      </c>
      <c r="H90" s="105">
        <v>1</v>
      </c>
      <c r="I90" s="105">
        <v>1</v>
      </c>
      <c r="J90" s="105"/>
      <c r="K90" s="123">
        <v>2</v>
      </c>
      <c r="L90" s="105">
        <v>1</v>
      </c>
      <c r="M90" s="105">
        <v>2730</v>
      </c>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13</v>
      </c>
      <c r="E94" s="105">
        <v>11</v>
      </c>
      <c r="F94" s="105">
        <v>9</v>
      </c>
      <c r="G94" s="105">
        <v>7</v>
      </c>
      <c r="H94" s="105">
        <v>1</v>
      </c>
      <c r="I94" s="105">
        <v>1</v>
      </c>
      <c r="J94" s="105"/>
      <c r="K94" s="123">
        <v>2</v>
      </c>
      <c r="L94" s="105">
        <v>1</v>
      </c>
      <c r="M94" s="105"/>
      <c r="N94" s="119"/>
      <c r="O94" s="105"/>
      <c r="P94" s="60"/>
    </row>
    <row r="95" spans="1:16" s="4" customFormat="1" ht="25.5" customHeight="1">
      <c r="A95" s="44">
        <v>88</v>
      </c>
      <c r="B95" s="137" t="s">
        <v>68</v>
      </c>
      <c r="C95" s="119">
        <v>1</v>
      </c>
      <c r="D95" s="105">
        <v>6</v>
      </c>
      <c r="E95" s="105">
        <v>7</v>
      </c>
      <c r="F95" s="105">
        <v>7</v>
      </c>
      <c r="G95" s="105">
        <v>2</v>
      </c>
      <c r="H95" s="105"/>
      <c r="I95" s="105"/>
      <c r="J95" s="105"/>
      <c r="K95" s="123"/>
      <c r="L95" s="105"/>
      <c r="M95" s="105">
        <v>8693</v>
      </c>
      <c r="N95" s="119"/>
      <c r="O95" s="105"/>
      <c r="P95" s="60"/>
    </row>
    <row r="96" spans="1:16" s="4" customFormat="1" ht="18" customHeight="1">
      <c r="A96" s="46">
        <v>89</v>
      </c>
      <c r="B96" s="138" t="s">
        <v>69</v>
      </c>
      <c r="C96" s="119">
        <v>1</v>
      </c>
      <c r="D96" s="105">
        <v>4</v>
      </c>
      <c r="E96" s="105">
        <v>5</v>
      </c>
      <c r="F96" s="105">
        <v>5</v>
      </c>
      <c r="G96" s="105"/>
      <c r="H96" s="105"/>
      <c r="I96" s="105"/>
      <c r="J96" s="105"/>
      <c r="K96" s="123"/>
      <c r="L96" s="105"/>
      <c r="M96" s="105">
        <v>2432</v>
      </c>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v>1</v>
      </c>
      <c r="E98" s="105">
        <v>1</v>
      </c>
      <c r="F98" s="105">
        <v>1</v>
      </c>
      <c r="G98" s="105">
        <v>1</v>
      </c>
      <c r="H98" s="105"/>
      <c r="I98" s="105"/>
      <c r="J98" s="105"/>
      <c r="K98" s="123"/>
      <c r="L98" s="105"/>
      <c r="M98" s="105">
        <v>6188</v>
      </c>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v>1</v>
      </c>
      <c r="E100" s="105">
        <v>1</v>
      </c>
      <c r="F100" s="105">
        <v>1</v>
      </c>
      <c r="G100" s="105">
        <v>1</v>
      </c>
      <c r="H100" s="105"/>
      <c r="I100" s="105"/>
      <c r="J100" s="105"/>
      <c r="K100" s="123"/>
      <c r="L100" s="105"/>
      <c r="M100" s="105"/>
      <c r="N100" s="119"/>
      <c r="O100" s="105"/>
      <c r="P100" s="61"/>
    </row>
    <row r="101" spans="1:16" s="4" customFormat="1" ht="18.75" customHeight="1">
      <c r="A101" s="44">
        <v>94</v>
      </c>
      <c r="B101" s="138" t="s">
        <v>203</v>
      </c>
      <c r="C101" s="119"/>
      <c r="D101" s="105">
        <v>1</v>
      </c>
      <c r="E101" s="105">
        <v>1</v>
      </c>
      <c r="F101" s="105">
        <v>1</v>
      </c>
      <c r="G101" s="105">
        <v>1</v>
      </c>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v>
      </c>
      <c r="E103" s="105">
        <v>1</v>
      </c>
      <c r="F103" s="105">
        <v>1</v>
      </c>
      <c r="G103" s="105">
        <v>1</v>
      </c>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v>1</v>
      </c>
      <c r="E107" s="105">
        <v>1</v>
      </c>
      <c r="F107" s="105">
        <v>1</v>
      </c>
      <c r="G107" s="105">
        <v>1</v>
      </c>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6</v>
      </c>
      <c r="D114" s="119">
        <f aca="true" t="shared" si="0" ref="D114:O114">SUM(D8,D9,D12,D29,D30,D43,D49,D52,D79,D88,D103,D109,D113)</f>
        <v>74</v>
      </c>
      <c r="E114" s="119">
        <f t="shared" si="0"/>
        <v>75</v>
      </c>
      <c r="F114" s="119">
        <f t="shared" si="0"/>
        <v>69</v>
      </c>
      <c r="G114" s="119">
        <f t="shared" si="0"/>
        <v>57</v>
      </c>
      <c r="H114" s="119">
        <f t="shared" si="0"/>
        <v>2</v>
      </c>
      <c r="I114" s="119">
        <f t="shared" si="0"/>
        <v>1</v>
      </c>
      <c r="J114" s="119">
        <f t="shared" si="0"/>
        <v>3</v>
      </c>
      <c r="K114" s="119">
        <f t="shared" si="0"/>
        <v>5</v>
      </c>
      <c r="L114" s="119">
        <f t="shared" si="0"/>
        <v>1</v>
      </c>
      <c r="M114" s="119">
        <f t="shared" si="0"/>
        <v>11423</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&amp;L09C9B6E8&amp;CФорма № 2-А, Підрозділ: Ківерцівський районний суд Волинської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&amp;L09C9B6E8&amp;CФорма № 2-А, Підрозділ: Ківерцівський районний суд Волинської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v>1</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v>1</v>
      </c>
      <c r="L14" s="33"/>
      <c r="M14" s="23"/>
      <c r="N14" s="20"/>
      <c r="O14" s="20"/>
      <c r="P14" s="20"/>
    </row>
    <row r="15" spans="1:16" s="10" customFormat="1" ht="19.5" customHeight="1">
      <c r="A15" s="2">
        <v>11</v>
      </c>
      <c r="B15" s="258"/>
      <c r="C15" s="262" t="s">
        <v>131</v>
      </c>
      <c r="D15" s="263"/>
      <c r="E15" s="263"/>
      <c r="F15" s="263"/>
      <c r="G15" s="263"/>
      <c r="H15" s="263"/>
      <c r="I15" s="263"/>
      <c r="J15" s="264"/>
      <c r="K15" s="132"/>
      <c r="L15" s="33"/>
      <c r="M15" s="23"/>
      <c r="N15" s="20"/>
      <c r="O15" s="20"/>
      <c r="P15" s="20"/>
    </row>
    <row r="16" spans="1:16" s="10" customFormat="1" ht="20.25" customHeight="1">
      <c r="A16" s="2">
        <v>12</v>
      </c>
      <c r="B16" s="258"/>
      <c r="C16" s="262" t="s">
        <v>130</v>
      </c>
      <c r="D16" s="263"/>
      <c r="E16" s="263"/>
      <c r="F16" s="263"/>
      <c r="G16" s="263"/>
      <c r="H16" s="263"/>
      <c r="I16" s="263"/>
      <c r="J16" s="264"/>
      <c r="K16" s="132">
        <v>1</v>
      </c>
      <c r="L16" s="33"/>
      <c r="M16" s="23"/>
      <c r="N16" s="20"/>
      <c r="O16" s="20"/>
      <c r="P16" s="20"/>
    </row>
    <row r="17" spans="1:16" s="10" customFormat="1" ht="22.5" customHeight="1">
      <c r="A17" s="2">
        <v>13</v>
      </c>
      <c r="B17" s="258"/>
      <c r="C17" s="259" t="s">
        <v>146</v>
      </c>
      <c r="D17" s="260"/>
      <c r="E17" s="260"/>
      <c r="F17" s="260"/>
      <c r="G17" s="260"/>
      <c r="H17" s="260"/>
      <c r="I17" s="260"/>
      <c r="J17" s="261"/>
      <c r="K17" s="132">
        <v>25</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5</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t="s">
        <v>248</v>
      </c>
      <c r="F35" s="160"/>
      <c r="I35" s="161"/>
      <c r="J35" s="162"/>
      <c r="L35" s="161"/>
      <c r="N35" s="92"/>
    </row>
    <row r="36" spans="1:15" ht="12.75">
      <c r="A36" s="86"/>
      <c r="B36" s="84" t="s">
        <v>169</v>
      </c>
      <c r="C36" s="163"/>
      <c r="D36" s="163"/>
      <c r="E36" s="83" t="s">
        <v>248</v>
      </c>
      <c r="F36" s="164"/>
      <c r="G36" s="86"/>
      <c r="H36" s="86"/>
      <c r="I36" s="86"/>
      <c r="J36" s="162"/>
      <c r="O36" s="88"/>
    </row>
    <row r="37" spans="1:15" ht="15">
      <c r="A37" s="86"/>
      <c r="B37" s="163" t="s">
        <v>245</v>
      </c>
      <c r="C37" s="163"/>
      <c r="D37" s="163"/>
      <c r="E37" s="83" t="s">
        <v>249</v>
      </c>
      <c r="F37" s="164"/>
      <c r="G37" s="86"/>
      <c r="H37" s="86"/>
      <c r="I37" s="86"/>
      <c r="J37" s="86"/>
      <c r="K37" s="257" t="s">
        <v>250</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&amp;L09C9B6E8&amp;CФорма № 2-А, Підрозділ: Ківерцівський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251</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252</v>
      </c>
      <c r="D24" s="337"/>
      <c r="E24" s="337"/>
      <c r="F24" s="337"/>
      <c r="G24" s="337"/>
      <c r="H24" s="337"/>
      <c r="I24" s="337"/>
      <c r="J24" s="338"/>
    </row>
    <row r="25" spans="1:10" ht="19.5" customHeight="1">
      <c r="A25" s="335" t="s">
        <v>187</v>
      </c>
      <c r="B25" s="336"/>
      <c r="C25" s="305" t="s">
        <v>253</v>
      </c>
      <c r="D25" s="305"/>
      <c r="E25" s="305"/>
      <c r="F25" s="305"/>
      <c r="G25" s="305"/>
      <c r="H25" s="305"/>
      <c r="I25" s="305"/>
      <c r="J25" s="306"/>
    </row>
    <row r="26" spans="1:10" ht="18.75" customHeight="1">
      <c r="A26" s="339" t="s">
        <v>254</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&amp;L09C9B6E8&amp;C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Люда</cp:lastModifiedBy>
  <cp:lastPrinted>2014-10-21T12:44:57Z</cp:lastPrinted>
  <dcterms:created xsi:type="dcterms:W3CDTF">1996-10-08T23:32:33Z</dcterms:created>
  <dcterms:modified xsi:type="dcterms:W3CDTF">2015-01-02T17:24:31Z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2-А_00158_4.2014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09C9B6E8</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