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<sst xmlns="http://schemas.openxmlformats.org/spreadsheetml/2006/main" count="316" uniqueCount="254">
  <si>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</si>
  <si>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</si>
  <si>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</si>
  <si>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</si>
  <si>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</si>
  <si>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</si>
  <si>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</si>
  <si>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</si>
  <si>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</si>
  <si>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</si>
  <si>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</si>
  <si>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</si>
  <si>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</si>
  <si>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</si>
  <si>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</si>
  <si>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</si>
  <si>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</si>
  <si>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</si>
  <si>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</si>
  <si>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</si>
  <si>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</si>
  <si>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</si>
  <si>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</si>
  <si>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</si>
  <si>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</si>
  <si>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</si>
  <si>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</si>
  <si>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</si>
  <si>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</si>
  <si>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</si>
  <si>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</si>
  <si>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</si>
  <si>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</si>
  <si>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</si>
  <si>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</si>
  <si>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</si>
  <si>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</si>
  <si>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</si>
  <si>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</si>
  <si>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</si>
  <si>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</si>
  <si>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</si>
  <si>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</si>
  <si>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</si>
  <si>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</si>
  <si>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</si>
  <si>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</si>
  <si>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</si>
  <si>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</si>
  <si>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</si>
  <si>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</si>
  <si>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</si>
  <si>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</si>
  <si>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</si>
  <si>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</si>
  <si>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</si>
  <si>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</si>
  <si>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</si>
  <si>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</si>
  <si>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</si>
  <si>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</si>
  <si>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</si>
  <si>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</si>
  <si>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</si>
  <si>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</si>
  <si>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</si>
  <si>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</si>
  <si>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</si>
  <si>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</si>
  <si>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</si>
  <si>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</si>
  <si>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</si>
  <si>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</si>
  <si>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</si>
  <si>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</si>
  <si>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</si>
  <si>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</si>
  <si>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</si>
  <si>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</si>
  <si>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</si>
  <si>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</si>
  <si>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</si>
  <si>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</si>
  <si>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</si>
  <si>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</si>
  <si>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</si>
  <si>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</si>
  <si>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</si>
  <si>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</si>
  <si>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</si>
  <si>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</si>
  <si>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</si>
  <si>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</si>
  <si>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</si>
  <si>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</si>
  <si>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</si>
  <si>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</si>
  <si>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</si>
  <si>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</si>
  <si>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</si>
  <si>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</si>
  <si>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</si>
  <si>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</si>
  <si>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</si>
  <si>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</si>
  <si>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</si>
  <si>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</si>
  <si>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</si>
  <si>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</si>
  <si>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</si>
  <si>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</si>
  <si>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</si>
  <si>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</si>
  <si>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</si>
  <si>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</si>
  <si>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</si>
  <si>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</si>
  <si>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</si>
  <si>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</si>
  <si>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</si>
  <si>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</si>
  <si>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</si>
  <si>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</si>
  <si>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</si>
  <si>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</si>
  <si>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</si>
  <si>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</si>
  <si>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</si>
  <si>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</si>
  <si>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</si>
  <si>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</si>
  <si>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</si>
  <si>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</si>
  <si>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</si>
  <si>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</si>
  <si>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</si>
  <si>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</si>
  <si>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</si>
  <si>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</si>
  <si>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</si>
  <si>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</si>
  <si>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</si>
  <si>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</si>
  <si>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</si>
  <si>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</si>
  <si>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</si>
  <si>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</si>
  <si>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</si>
  <si>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</si>
  <si>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</si>
  <si>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</si>
  <si>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</si>
  <si>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</si>
  <si>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</si>
  <si>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</si>
  <si>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</si>
  <si>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</si>
  <si>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</si>
  <si>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</si>
  <si>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</si>
  <si>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</si>
  <si>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</si>
  <si>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</si>
  <si>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</si>
  <si>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</si>
  <si>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</si>
  <si>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</si>
  <si>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</si>
  <si>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</si>
  <si>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</si>
  <si>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</si>
  <si>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</si>
  <si>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</si>
  <si>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</si>
  <si>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</si>
  <si>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</si>
  <si>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</si>
  <si>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</si>
  <si>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</si>
  <si>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</si>
  <si>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</si>
  <si>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</si>
  <si>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</si>
  <si>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</si>
  <si>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</si>
  <si>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</si>
  <si>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</si>
  <si>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</si>
  <si>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</si>
  <si>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</si>
  <si>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</si>
  <si>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</si>
  <si>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</si>
  <si>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</si>
  <si>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</si>
  <si>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</si>
  <si>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</si>
  <si>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</si>
  <si>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</si>
  <si>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</si>
  <si>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</si>
  <si>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</si>
  <si>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</si>
  <si>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</si>
  <si>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</si>
  <si>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</si>
  <si>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</si>
  <si>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</si>
  <si>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</si>
  <si>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</si>
  <si>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</si>
  <si>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</si>
  <si>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</si>
  <si>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</si>
  <si>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</si>
  <si>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</si>
  <si>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</si>
  <si>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</si>
  <si>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</si>
  <si>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</si>
  <si>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</si>
  <si>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</si>
  <si>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</si>
  <si>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</si>
  <si>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</si>
  <si>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</si>
  <si>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</si>
  <si>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</si>
  <si>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</si>
  <si>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</si>
  <si>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</si>
  <si>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</si>
  <si>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</si>
  <si>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</si>
  <si>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</si>
  <si>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</si>
  <si>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</si>
  <si>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</si>
  <si>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</si>
  <si>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</si>
  <si>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</si>
  <si>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</si>
  <si>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</si>
  <si>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</si>
  <si>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О.К. Костюкевич</t>
  </si>
  <si>
    <t>Л.С. Щурук</t>
  </si>
  <si>
    <t>(03365)21640</t>
  </si>
  <si>
    <t>inbox@kiv.vl.court.gov.ua</t>
  </si>
  <si>
    <t>4 січня 2017 року</t>
  </si>
  <si>
    <t>2016 рік</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</si>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</sst>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118</v>
      </c>
      <c r="F10" s="157">
        <v>117</v>
      </c>
      <c r="G10" s="157">
        <v>118</v>
      </c>
      <c r="H10" s="157">
        <v>8</v>
      </c>
      <c r="I10" s="157">
        <v>1</v>
      </c>
      <c r="J10" s="157">
        <v>2</v>
      </c>
      <c r="K10" s="157">
        <v>106</v>
      </c>
      <c r="L10" s="157">
        <v>1</v>
      </c>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c r="K12" s="157">
        <v>1</v>
      </c>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c r="K13" s="157">
        <v>1</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17</v>
      </c>
      <c r="F15" s="157">
        <v>17</v>
      </c>
      <c r="G15" s="157">
        <v>16</v>
      </c>
      <c r="H15" s="157"/>
      <c r="I15" s="157"/>
      <c r="J15" s="157">
        <v>2</v>
      </c>
      <c r="K15" s="157">
        <v>14</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17</v>
      </c>
      <c r="F21" s="157">
        <v>17</v>
      </c>
      <c r="G21" s="157">
        <v>16</v>
      </c>
      <c r="H21" s="157"/>
      <c r="I21" s="157"/>
      <c r="J21" s="157">
        <v>2</v>
      </c>
      <c r="K21" s="157">
        <v>14</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136</v>
      </c>
      <c r="F23" s="157">
        <f>F10+F12+F15+F22</f>
        <v>135</v>
      </c>
      <c r="G23" s="157">
        <f>G10+G12+G15+G22</f>
        <v>135</v>
      </c>
      <c r="H23" s="157">
        <f>H10+H15</f>
        <v>8</v>
      </c>
      <c r="I23" s="157">
        <f>I10+I15</f>
        <v>1</v>
      </c>
      <c r="J23" s="157">
        <f>J10+J12+J15</f>
        <v>4</v>
      </c>
      <c r="K23" s="157">
        <f>K10+K12+K15</f>
        <v>121</v>
      </c>
      <c r="L23" s="157">
        <f>L10+L12+L15+L22</f>
        <v>1</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117</v>
      </c>
      <c r="G31" s="167">
        <v>112</v>
      </c>
      <c r="H31" s="167">
        <v>104</v>
      </c>
      <c r="I31" s="167">
        <v>99</v>
      </c>
      <c r="J31" s="167">
        <v>79</v>
      </c>
      <c r="K31" s="167">
        <v>1</v>
      </c>
      <c r="L31" s="167">
        <v>3</v>
      </c>
      <c r="M31" s="167">
        <v>3</v>
      </c>
      <c r="N31" s="167">
        <v>13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&amp;LE7EF0325&amp;CФорма № 2-А, Підрозділ: Ківерцівський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3</v>
      </c>
      <c r="G9" s="163">
        <v>3</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v>3</v>
      </c>
      <c r="G10" s="163">
        <v>3</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29</v>
      </c>
      <c r="E12" s="163">
        <v>27</v>
      </c>
      <c r="F12" s="163">
        <v>25</v>
      </c>
      <c r="G12" s="163">
        <v>20</v>
      </c>
      <c r="H12" s="163"/>
      <c r="I12" s="163"/>
      <c r="J12" s="163">
        <v>2</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3</v>
      </c>
      <c r="E13" s="163">
        <v>3</v>
      </c>
      <c r="F13" s="163">
        <v>3</v>
      </c>
      <c r="G13" s="163">
        <v>3</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11</v>
      </c>
      <c r="E20" s="163">
        <v>11</v>
      </c>
      <c r="F20" s="163">
        <v>11</v>
      </c>
      <c r="G20" s="163">
        <v>9</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13</v>
      </c>
      <c r="E24" s="163">
        <v>12</v>
      </c>
      <c r="F24" s="163">
        <v>10</v>
      </c>
      <c r="G24" s="163">
        <v>8</v>
      </c>
      <c r="H24" s="163"/>
      <c r="I24" s="163"/>
      <c r="J24" s="163">
        <v>2</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12</v>
      </c>
      <c r="E25" s="163">
        <v>11</v>
      </c>
      <c r="F25" s="163">
        <v>9</v>
      </c>
      <c r="G25" s="163">
        <v>7</v>
      </c>
      <c r="H25" s="163"/>
      <c r="I25" s="163"/>
      <c r="J25" s="163">
        <v>2</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8</v>
      </c>
      <c r="E43" s="163">
        <v>7</v>
      </c>
      <c r="F43" s="163">
        <v>7</v>
      </c>
      <c r="G43" s="163">
        <v>6</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2</v>
      </c>
      <c r="G44" s="163">
        <v>2</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2</v>
      </c>
      <c r="F45" s="163">
        <v>2</v>
      </c>
      <c r="G45" s="163">
        <v>1</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1</v>
      </c>
      <c r="F49" s="163">
        <v>1</v>
      </c>
      <c r="G49" s="163">
        <v>1</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v>1</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63</v>
      </c>
      <c r="E88" s="163">
        <v>59</v>
      </c>
      <c r="F88" s="163">
        <v>57</v>
      </c>
      <c r="G88" s="163">
        <v>43</v>
      </c>
      <c r="H88" s="163">
        <v>1</v>
      </c>
      <c r="I88" s="163"/>
      <c r="J88" s="163">
        <v>1</v>
      </c>
      <c r="K88" s="162">
        <v>9</v>
      </c>
      <c r="L88" s="163"/>
      <c r="M88" s="163">
        <v>696876</v>
      </c>
      <c r="N88" s="164">
        <v>11876</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50</v>
      </c>
      <c r="E90" s="163">
        <v>50</v>
      </c>
      <c r="F90" s="163">
        <v>48</v>
      </c>
      <c r="G90" s="163">
        <v>40</v>
      </c>
      <c r="H90" s="163">
        <v>1</v>
      </c>
      <c r="I90" s="163"/>
      <c r="J90" s="163">
        <v>1</v>
      </c>
      <c r="K90" s="162">
        <v>4</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45</v>
      </c>
      <c r="E94" s="163">
        <v>45</v>
      </c>
      <c r="F94" s="163">
        <v>43</v>
      </c>
      <c r="G94" s="163">
        <v>35</v>
      </c>
      <c r="H94" s="163">
        <v>1</v>
      </c>
      <c r="I94" s="163"/>
      <c r="J94" s="163">
        <v>1</v>
      </c>
      <c r="K94" s="162">
        <v>4</v>
      </c>
      <c r="L94" s="163"/>
      <c r="M94" s="163"/>
      <c r="N94" s="164"/>
      <c r="O94" s="163"/>
      <c r="P94" s="60"/>
    </row>
    <row r="95" spans="1:16" s="4" customFormat="1" ht="25.5" customHeight="1">
      <c r="A95" s="44">
        <v>88</v>
      </c>
      <c r="B95" s="114" t="s">
        <v>68</v>
      </c>
      <c r="C95" s="164">
        <v>1</v>
      </c>
      <c r="D95" s="163">
        <v>12</v>
      </c>
      <c r="E95" s="163">
        <v>9</v>
      </c>
      <c r="F95" s="163">
        <v>9</v>
      </c>
      <c r="G95" s="163">
        <v>3</v>
      </c>
      <c r="H95" s="163"/>
      <c r="I95" s="163"/>
      <c r="J95" s="163"/>
      <c r="K95" s="162">
        <v>4</v>
      </c>
      <c r="L95" s="163"/>
      <c r="M95" s="163">
        <v>696876</v>
      </c>
      <c r="N95" s="164">
        <v>11876</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v>1</v>
      </c>
      <c r="F98" s="163">
        <v>1</v>
      </c>
      <c r="G98" s="163">
        <v>1</v>
      </c>
      <c r="H98" s="163"/>
      <c r="I98" s="163"/>
      <c r="J98" s="163"/>
      <c r="K98" s="162"/>
      <c r="L98" s="163"/>
      <c r="M98" s="163">
        <v>11876</v>
      </c>
      <c r="N98" s="164">
        <v>11876</v>
      </c>
      <c r="O98" s="163"/>
      <c r="P98" s="61"/>
    </row>
    <row r="99" spans="1:16" s="4" customFormat="1" ht="15.75" customHeight="1">
      <c r="A99" s="44">
        <v>92</v>
      </c>
      <c r="B99" s="115" t="s">
        <v>72</v>
      </c>
      <c r="C99" s="164"/>
      <c r="D99" s="163">
        <v>3</v>
      </c>
      <c r="E99" s="163">
        <v>2</v>
      </c>
      <c r="F99" s="163">
        <v>2</v>
      </c>
      <c r="G99" s="163">
        <v>1</v>
      </c>
      <c r="H99" s="163"/>
      <c r="I99" s="163"/>
      <c r="J99" s="163"/>
      <c r="K99" s="162">
        <v>1</v>
      </c>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v>1</v>
      </c>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v>4</v>
      </c>
      <c r="F103" s="163">
        <v>4</v>
      </c>
      <c r="G103" s="163">
        <v>4</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4</v>
      </c>
      <c r="F108" s="163">
        <v>4</v>
      </c>
      <c r="G108" s="163">
        <v>4</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v>1</v>
      </c>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v>1</v>
      </c>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112</v>
      </c>
      <c r="E114" s="164">
        <f t="shared" si="0"/>
        <v>104</v>
      </c>
      <c r="F114" s="164">
        <f t="shared" si="0"/>
        <v>99</v>
      </c>
      <c r="G114" s="164">
        <f t="shared" si="0"/>
        <v>79</v>
      </c>
      <c r="H114" s="164">
        <f t="shared" si="0"/>
        <v>1</v>
      </c>
      <c r="I114" s="164">
        <f t="shared" si="0"/>
        <v>1</v>
      </c>
      <c r="J114" s="164">
        <f t="shared" si="0"/>
        <v>3</v>
      </c>
      <c r="K114" s="164">
        <f t="shared" si="0"/>
        <v>13</v>
      </c>
      <c r="L114" s="164">
        <f t="shared" si="0"/>
        <v>0</v>
      </c>
      <c r="M114" s="164">
        <f t="shared" si="0"/>
        <v>696876</v>
      </c>
      <c r="N114" s="164">
        <f t="shared" si="0"/>
        <v>11876</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&amp;LE7EF0325&amp;CФорма № 2-А, Підрозділ: Ківерцівський районний суд Волинської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&amp;LE7EF0325&amp;CФорма № 2-А, Підрозділ: Ківерцівський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51</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v>1</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&amp;LE7EF0325&amp;CФорма № 2-А, Підрозділ: Ківерцівський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&amp;LE7EF0325&amp;C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2015-12-10T14:23:53Z</cp:lastPrinted>
  <dcterms:created xsi:type="dcterms:W3CDTF">2015-09-09T11:49:13Z</dcterms:created>
  <dcterms:modified xsi:type="dcterms:W3CDTF">2017-02-08T08:09:07Z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E7EF0325</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