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<sst xmlns="http://schemas.openxmlformats.org/spreadsheetml/2006/main" count="315" uniqueCount="252">
  <si>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</si>
  <si>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</si>
  <si>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</si>
  <si>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</si>
  <si>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</si>
  <si>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</si>
  <si>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</si>
  <si>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</si>
  <si>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</si>
  <si>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</si>
  <si>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</si>
  <si>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</si>
  <si>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</si>
  <si>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</si>
  <si>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</si>
  <si>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</si>
  <si>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</si>
  <si>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</si>
  <si>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</si>
  <si>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</si>
  <si>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</si>
  <si>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</si>
  <si>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</si>
  <si>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</si>
  <si>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</si>
  <si>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</si>
  <si>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</si>
  <si>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</si>
  <si>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</si>
  <si>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</si>
  <si>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</si>
  <si>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</si>
  <si>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</si>
  <si>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</si>
  <si>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</si>
  <si>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</si>
  <si>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</si>
  <si>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</si>
  <si>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</si>
  <si>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</si>
  <si>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</si>
  <si>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</si>
  <si>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</si>
  <si>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</si>
  <si>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</si>
  <si>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</si>
  <si>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</si>
  <si>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</si>
  <si>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</si>
  <si>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</si>
  <si>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</si>
  <si>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</si>
  <si>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</si>
  <si>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</si>
  <si>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</si>
  <si>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</si>
  <si>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</si>
  <si>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</si>
  <si>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</si>
  <si>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</si>
  <si>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</si>
  <si>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</si>
  <si>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</si>
  <si>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</si>
  <si>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</si>
  <si>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</si>
  <si>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</si>
  <si>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</si>
  <si>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</si>
  <si>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</si>
  <si>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</si>
  <si>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</si>
  <si>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</si>
  <si>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</si>
  <si>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</si>
  <si>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</si>
  <si>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</si>
  <si>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</si>
  <si>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</si>
  <si>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</si>
  <si>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</si>
  <si>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</si>
  <si>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</si>
  <si>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</si>
  <si>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</si>
  <si>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</si>
  <si>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</si>
  <si>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</si>
  <si>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</si>
  <si>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</si>
  <si>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</si>
  <si>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</si>
  <si>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</si>
  <si>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</si>
  <si>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</si>
  <si>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</si>
  <si>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</si>
  <si>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</si>
  <si>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</si>
  <si>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</si>
  <si>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</si>
  <si>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</si>
  <si>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</si>
  <si>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</si>
  <si>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</si>
  <si>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</si>
  <si>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</si>
  <si>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</si>
  <si>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</si>
  <si>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</si>
  <si>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</si>
  <si>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</si>
  <si>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</si>
  <si>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</si>
  <si>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</si>
  <si>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</si>
  <si>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</si>
  <si>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</si>
  <si>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</si>
  <si>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</si>
  <si>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</si>
  <si>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</si>
  <si>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</si>
  <si>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</si>
  <si>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</si>
  <si>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</si>
  <si>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</si>
  <si>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</si>
  <si>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</si>
  <si>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</si>
  <si>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</si>
  <si>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</si>
  <si>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</si>
  <si>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</si>
  <si>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</si>
  <si>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</si>
  <si>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</si>
  <si>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</si>
  <si>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</si>
  <si>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</si>
  <si>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</si>
  <si>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</si>
  <si>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</si>
  <si>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</si>
  <si>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</si>
  <si>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</si>
  <si>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</si>
  <si>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</si>
  <si>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</si>
  <si>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</si>
  <si>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</si>
  <si>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</si>
  <si>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</si>
  <si>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</si>
  <si>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</si>
  <si>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</si>
  <si>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</si>
  <si>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</si>
  <si>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</si>
  <si>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</si>
  <si>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</si>
  <si>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</si>
  <si>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</si>
  <si>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</si>
  <si>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</si>
  <si>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</si>
  <si>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</si>
  <si>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</si>
  <si>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</si>
  <si>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</si>
  <si>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</si>
  <si>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</si>
  <si>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</si>
  <si>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</si>
  <si>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</si>
  <si>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</si>
  <si>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</si>
  <si>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</si>
  <si>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</si>
  <si>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</si>
  <si>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</si>
  <si>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</si>
  <si>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</si>
  <si>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</si>
  <si>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</si>
  <si>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</si>
  <si>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</si>
  <si>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</si>
  <si>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</si>
  <si>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</si>
  <si>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</si>
  <si>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</si>
  <si>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</si>
  <si>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</si>
  <si>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</si>
  <si>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</si>
  <si>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</si>
  <si>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</si>
  <si>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</si>
  <si>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</si>
  <si>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</si>
  <si>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</si>
  <si>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</si>
  <si>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</si>
  <si>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</si>
  <si>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</si>
  <si>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</si>
  <si>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</si>
  <si>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</si>
  <si>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</si>
  <si>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</si>
  <si>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</si>
  <si>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</si>
  <si>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</si>
  <si>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</si>
  <si>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</si>
  <si>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</si>
  <si>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</si>
  <si>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</si>
  <si>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</si>
  <si>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</si>
  <si>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</si>
  <si>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</si>
  <si>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</si>
  <si>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</si>
  <si>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</si>
  <si>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</si>
  <si>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</si>
  <si>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</si>
  <si>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</si>
  <si>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</si>
  <si>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</si>
  <si>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</si>
  <si>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</si>
  <si>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</si>
  <si>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</si>
  <si>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</si>
  <si>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</si>
  <si>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</si>
  <si>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</si>
  <si>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</si>
  <si>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</si>
  <si>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</si>
  <si>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</si>
  <si>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В.О. Некритюк</t>
  </si>
  <si>
    <t/>
  </si>
  <si>
    <t>4 січня 2018 року</t>
  </si>
  <si>
    <t>2017 рік</t>
  </si>
  <si>
    <t>Ківерцівський районний суд Волинської області</t>
  </si>
  <si>
    <t xml:space="preserve">Місцезнаходження: </t>
  </si>
  <si>
    <t>45200. Волинська область.м. Ківерці</t>
  </si>
  <si>
    <t>вул. Грушевського</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</si>
</sst>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224</v>
      </c>
      <c r="F10" s="157">
        <v>224</v>
      </c>
      <c r="G10" s="157">
        <v>224</v>
      </c>
      <c r="H10" s="157">
        <v>10</v>
      </c>
      <c r="I10" s="157">
        <v>2</v>
      </c>
      <c r="J10" s="157">
        <v>1</v>
      </c>
      <c r="K10" s="157">
        <v>209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v>13</v>
      </c>
      <c r="F12" s="157">
        <v>13</v>
      </c>
      <c r="G12" s="157">
        <v>13</v>
      </c>
      <c r="H12" s="157" t="s">
        <v>146</v>
      </c>
      <c r="I12" s="157" t="s">
        <v>146</v>
      </c>
      <c r="J12" s="157">
        <v>1</v>
      </c>
      <c r="K12" s="157">
        <v>12</v>
      </c>
      <c r="L12" s="157"/>
      <c r="M12" s="157"/>
      <c r="N12" s="169" t="s">
        <v>146</v>
      </c>
      <c r="O12" s="111">
        <f t="shared" si="0"/>
        <v>0</v>
      </c>
      <c r="P12" s="77"/>
      <c r="Q12" s="77"/>
      <c r="R12" s="77"/>
      <c r="S12" s="77"/>
    </row>
    <row r="13" spans="1:19" ht="21" customHeight="1">
      <c r="A13" s="90">
        <v>4</v>
      </c>
      <c r="B13" s="63"/>
      <c r="C13" s="200" t="s">
        <v>116</v>
      </c>
      <c r="D13" s="65" t="s">
        <v>133</v>
      </c>
      <c r="E13" s="157">
        <v>13</v>
      </c>
      <c r="F13" s="157">
        <v>13</v>
      </c>
      <c r="G13" s="157">
        <v>13</v>
      </c>
      <c r="H13" s="157" t="s">
        <v>146</v>
      </c>
      <c r="I13" s="157" t="s">
        <v>146</v>
      </c>
      <c r="J13" s="157">
        <v>1</v>
      </c>
      <c r="K13" s="157">
        <v>12</v>
      </c>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5</v>
      </c>
      <c r="F15" s="157">
        <v>4</v>
      </c>
      <c r="G15" s="157">
        <v>5</v>
      </c>
      <c r="H15" s="157"/>
      <c r="I15" s="157"/>
      <c r="J15" s="157">
        <v>2</v>
      </c>
      <c r="K15" s="157">
        <v>3</v>
      </c>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5</v>
      </c>
      <c r="F21" s="157">
        <v>4</v>
      </c>
      <c r="G21" s="157">
        <v>5</v>
      </c>
      <c r="H21" s="157"/>
      <c r="I21" s="157"/>
      <c r="J21" s="157">
        <v>2</v>
      </c>
      <c r="K21" s="157">
        <v>3</v>
      </c>
      <c r="L21" s="157"/>
      <c r="M21" s="157"/>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242</v>
      </c>
      <c r="F23" s="157">
        <f>F10+F12+F15+F22</f>
        <v>241</v>
      </c>
      <c r="G23" s="157">
        <f>G10+G12+G15+G22</f>
        <v>242</v>
      </c>
      <c r="H23" s="157">
        <f>H10+H15</f>
        <v>10</v>
      </c>
      <c r="I23" s="157">
        <f>I10+I15</f>
        <v>2</v>
      </c>
      <c r="J23" s="157">
        <f>J10+J12+J15</f>
        <v>4</v>
      </c>
      <c r="K23" s="157">
        <f>K10+K12+K15</f>
        <v>224</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223</v>
      </c>
      <c r="G31" s="167">
        <v>210</v>
      </c>
      <c r="H31" s="167">
        <v>209</v>
      </c>
      <c r="I31" s="167">
        <v>195</v>
      </c>
      <c r="J31" s="167">
        <v>136</v>
      </c>
      <c r="K31" s="167">
        <v>1</v>
      </c>
      <c r="L31" s="167">
        <v>12</v>
      </c>
      <c r="M31" s="167">
        <v>10</v>
      </c>
      <c r="N31" s="167">
        <v>14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&amp;L7944117D&amp;CФорма № 2-А, Підрозділ: Ківерцівський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163</v>
      </c>
      <c r="E12" s="163">
        <v>161</v>
      </c>
      <c r="F12" s="163">
        <v>156</v>
      </c>
      <c r="G12" s="163">
        <v>114</v>
      </c>
      <c r="H12" s="163"/>
      <c r="I12" s="163"/>
      <c r="J12" s="163">
        <v>5</v>
      </c>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c r="G13" s="163"/>
      <c r="H13" s="163"/>
      <c r="I13" s="163"/>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132</v>
      </c>
      <c r="E20" s="163">
        <v>132</v>
      </c>
      <c r="F20" s="163">
        <v>130</v>
      </c>
      <c r="G20" s="163">
        <v>96</v>
      </c>
      <c r="H20" s="163"/>
      <c r="I20" s="163"/>
      <c r="J20" s="163">
        <v>2</v>
      </c>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v>10</v>
      </c>
      <c r="E21" s="163">
        <v>10</v>
      </c>
      <c r="F21" s="163">
        <v>10</v>
      </c>
      <c r="G21" s="163">
        <v>5</v>
      </c>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19</v>
      </c>
      <c r="E24" s="163">
        <v>16</v>
      </c>
      <c r="F24" s="163">
        <v>14</v>
      </c>
      <c r="G24" s="163">
        <v>11</v>
      </c>
      <c r="H24" s="163"/>
      <c r="I24" s="163"/>
      <c r="J24" s="163">
        <v>2</v>
      </c>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19</v>
      </c>
      <c r="E25" s="163">
        <v>16</v>
      </c>
      <c r="F25" s="163">
        <v>14</v>
      </c>
      <c r="G25" s="163">
        <v>11</v>
      </c>
      <c r="H25" s="163"/>
      <c r="I25" s="163"/>
      <c r="J25" s="163">
        <v>2</v>
      </c>
      <c r="K25" s="162">
        <v>4</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1</v>
      </c>
      <c r="F30" s="163">
        <v>1</v>
      </c>
      <c r="G30" s="163">
        <v>1</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v>1</v>
      </c>
      <c r="E33" s="163">
        <v>1</v>
      </c>
      <c r="F33" s="163">
        <v>1</v>
      </c>
      <c r="G33" s="163">
        <v>1</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c r="F34" s="163"/>
      <c r="G34" s="163"/>
      <c r="H34" s="163"/>
      <c r="I34" s="163"/>
      <c r="J34" s="163"/>
      <c r="K34" s="162">
        <v>1</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13</v>
      </c>
      <c r="E43" s="163">
        <v>8</v>
      </c>
      <c r="F43" s="163">
        <v>4</v>
      </c>
      <c r="G43" s="163">
        <v>3</v>
      </c>
      <c r="H43" s="163"/>
      <c r="I43" s="163">
        <v>1</v>
      </c>
      <c r="J43" s="163">
        <v>3</v>
      </c>
      <c r="K43" s="162">
        <v>6</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4</v>
      </c>
      <c r="E44" s="163"/>
      <c r="F44" s="163"/>
      <c r="G44" s="163"/>
      <c r="H44" s="163"/>
      <c r="I44" s="163"/>
      <c r="J44" s="163"/>
      <c r="K44" s="162">
        <v>4</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4</v>
      </c>
      <c r="E45" s="163">
        <v>4</v>
      </c>
      <c r="F45" s="163">
        <v>2</v>
      </c>
      <c r="G45" s="163">
        <v>1</v>
      </c>
      <c r="H45" s="163"/>
      <c r="I45" s="163"/>
      <c r="J45" s="163">
        <v>2</v>
      </c>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3</v>
      </c>
      <c r="E46" s="163">
        <v>2</v>
      </c>
      <c r="F46" s="163"/>
      <c r="G46" s="163"/>
      <c r="H46" s="163"/>
      <c r="I46" s="163"/>
      <c r="J46" s="163">
        <v>2</v>
      </c>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2</v>
      </c>
      <c r="E48" s="163">
        <v>1</v>
      </c>
      <c r="F48" s="163"/>
      <c r="G48" s="163"/>
      <c r="H48" s="163"/>
      <c r="I48" s="163"/>
      <c r="J48" s="163">
        <v>1</v>
      </c>
      <c r="K48" s="162">
        <v>1</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1</v>
      </c>
      <c r="D49" s="163">
        <v>4</v>
      </c>
      <c r="E49" s="163">
        <v>5</v>
      </c>
      <c r="F49" s="163">
        <v>5</v>
      </c>
      <c r="G49" s="163">
        <v>3</v>
      </c>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1</v>
      </c>
      <c r="E50" s="163">
        <v>1</v>
      </c>
      <c r="F50" s="163">
        <v>1</v>
      </c>
      <c r="G50" s="163">
        <v>1</v>
      </c>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1</v>
      </c>
      <c r="E58" s="163">
        <v>1</v>
      </c>
      <c r="F58" s="163">
        <v>1</v>
      </c>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1</v>
      </c>
      <c r="E69" s="163">
        <v>1</v>
      </c>
      <c r="F69" s="163">
        <v>1</v>
      </c>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v>
      </c>
      <c r="D88" s="163">
        <v>22</v>
      </c>
      <c r="E88" s="163">
        <v>29</v>
      </c>
      <c r="F88" s="163">
        <v>24</v>
      </c>
      <c r="G88" s="163">
        <v>11</v>
      </c>
      <c r="H88" s="163">
        <v>1</v>
      </c>
      <c r="I88" s="163"/>
      <c r="J88" s="163">
        <v>4</v>
      </c>
      <c r="K88" s="162">
        <v>2</v>
      </c>
      <c r="L88" s="163"/>
      <c r="M88" s="163">
        <v>685000</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4</v>
      </c>
      <c r="D90" s="163">
        <v>14</v>
      </c>
      <c r="E90" s="163">
        <v>16</v>
      </c>
      <c r="F90" s="163">
        <v>13</v>
      </c>
      <c r="G90" s="163">
        <v>10</v>
      </c>
      <c r="H90" s="163"/>
      <c r="I90" s="163"/>
      <c r="J90" s="163">
        <v>3</v>
      </c>
      <c r="K90" s="162">
        <v>2</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4</v>
      </c>
      <c r="D94" s="163">
        <v>12</v>
      </c>
      <c r="E94" s="163">
        <v>15</v>
      </c>
      <c r="F94" s="163">
        <v>12</v>
      </c>
      <c r="G94" s="163">
        <v>9</v>
      </c>
      <c r="H94" s="163"/>
      <c r="I94" s="163"/>
      <c r="J94" s="163">
        <v>3</v>
      </c>
      <c r="K94" s="162">
        <v>1</v>
      </c>
      <c r="L94" s="163"/>
      <c r="M94" s="163"/>
      <c r="N94" s="164"/>
      <c r="O94" s="163"/>
      <c r="P94" s="60"/>
    </row>
    <row r="95" spans="1:16" s="4" customFormat="1" ht="25.5" customHeight="1">
      <c r="A95" s="44">
        <v>88</v>
      </c>
      <c r="B95" s="114" t="s">
        <v>68</v>
      </c>
      <c r="C95" s="164">
        <v>4</v>
      </c>
      <c r="D95" s="163">
        <v>8</v>
      </c>
      <c r="E95" s="163">
        <v>12</v>
      </c>
      <c r="F95" s="163">
        <v>11</v>
      </c>
      <c r="G95" s="163">
        <v>1</v>
      </c>
      <c r="H95" s="163">
        <v>1</v>
      </c>
      <c r="I95" s="163"/>
      <c r="J95" s="163"/>
      <c r="K95" s="162"/>
      <c r="L95" s="163"/>
      <c r="M95" s="163">
        <v>685000</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v>1</v>
      </c>
      <c r="D99" s="163">
        <v>1</v>
      </c>
      <c r="E99" s="163">
        <v>2</v>
      </c>
      <c r="F99" s="163">
        <v>2</v>
      </c>
      <c r="G99" s="163"/>
      <c r="H99" s="163"/>
      <c r="I99" s="163"/>
      <c r="J99" s="163"/>
      <c r="K99" s="162"/>
      <c r="L99" s="163"/>
      <c r="M99" s="163"/>
      <c r="N99" s="164"/>
      <c r="O99" s="163"/>
      <c r="P99" s="61"/>
    </row>
    <row r="100" spans="1:16" s="4" customFormat="1" ht="25.5" customHeight="1">
      <c r="A100" s="46">
        <v>93</v>
      </c>
      <c r="B100" s="114" t="s">
        <v>241</v>
      </c>
      <c r="C100" s="164">
        <v>1</v>
      </c>
      <c r="D100" s="163"/>
      <c r="E100" s="163">
        <v>1</v>
      </c>
      <c r="F100" s="163"/>
      <c r="G100" s="163"/>
      <c r="H100" s="163"/>
      <c r="I100" s="163"/>
      <c r="J100" s="163">
        <v>1</v>
      </c>
      <c r="K100" s="162"/>
      <c r="L100" s="163"/>
      <c r="M100" s="163"/>
      <c r="N100" s="164"/>
      <c r="O100" s="163"/>
      <c r="P100" s="61"/>
    </row>
    <row r="101" spans="1:16" s="4" customFormat="1" ht="18.75" customHeight="1">
      <c r="A101" s="44">
        <v>94</v>
      </c>
      <c r="B101" s="115" t="s">
        <v>190</v>
      </c>
      <c r="C101" s="164">
        <v>1</v>
      </c>
      <c r="D101" s="163"/>
      <c r="E101" s="163">
        <v>1</v>
      </c>
      <c r="F101" s="163"/>
      <c r="G101" s="163"/>
      <c r="H101" s="163"/>
      <c r="I101" s="163"/>
      <c r="J101" s="163">
        <v>1</v>
      </c>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v>3</v>
      </c>
      <c r="F103" s="163">
        <v>3</v>
      </c>
      <c r="G103" s="163">
        <v>3</v>
      </c>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4</v>
      </c>
      <c r="E108" s="163">
        <v>3</v>
      </c>
      <c r="F108" s="163">
        <v>3</v>
      </c>
      <c r="G108" s="163">
        <v>3</v>
      </c>
      <c r="H108" s="163"/>
      <c r="I108" s="163"/>
      <c r="J108" s="163"/>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13</v>
      </c>
      <c r="D114" s="164">
        <f aca="true" t="shared" si="0" ref="D114:O114">SUM(D8,D9,D12,D29,D30,D43,D49,D52,D79,D88,D103,D109,D113)</f>
        <v>210</v>
      </c>
      <c r="E114" s="164">
        <f t="shared" si="0"/>
        <v>209</v>
      </c>
      <c r="F114" s="164">
        <f t="shared" si="0"/>
        <v>195</v>
      </c>
      <c r="G114" s="164">
        <f t="shared" si="0"/>
        <v>136</v>
      </c>
      <c r="H114" s="164">
        <f t="shared" si="0"/>
        <v>1</v>
      </c>
      <c r="I114" s="164">
        <f t="shared" si="0"/>
        <v>1</v>
      </c>
      <c r="J114" s="164">
        <f t="shared" si="0"/>
        <v>12</v>
      </c>
      <c r="K114" s="164">
        <f t="shared" si="0"/>
        <v>14</v>
      </c>
      <c r="L114" s="164">
        <f t="shared" si="0"/>
        <v>0</v>
      </c>
      <c r="M114" s="164">
        <f t="shared" si="0"/>
        <v>685000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&amp;L7944117D&amp;CФорма № 2-А, Підрозділ: Ківерцівський районний суд Волинської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&amp;L7944117D&amp;CФорма № 2-А, Підрозділ: Ківерцівський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9</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84</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244</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245</v>
      </c>
      <c r="F36" s="268"/>
      <c r="G36" s="268"/>
      <c r="H36" s="144"/>
      <c r="I36" s="143"/>
      <c r="J36" s="145"/>
      <c r="K36" s="144"/>
      <c r="L36" s="146"/>
      <c r="M36" s="147"/>
      <c r="N36" s="148"/>
    </row>
    <row r="37" spans="1:15" ht="15.75">
      <c r="A37" s="83"/>
      <c r="B37" s="143" t="s">
        <v>234</v>
      </c>
      <c r="C37" s="138"/>
      <c r="D37" s="138"/>
      <c r="E37" s="258" t="s">
        <v>245</v>
      </c>
      <c r="F37" s="258"/>
      <c r="G37" s="258"/>
      <c r="H37" s="138"/>
      <c r="I37" s="138"/>
      <c r="J37" s="145"/>
      <c r="K37" s="144"/>
      <c r="L37" s="147"/>
      <c r="M37" s="147"/>
      <c r="N37" s="147"/>
      <c r="O37" s="84"/>
    </row>
    <row r="38" spans="1:15" ht="15.75" customHeight="1">
      <c r="A38" s="83"/>
      <c r="B38" s="138" t="s">
        <v>235</v>
      </c>
      <c r="C38" s="138"/>
      <c r="D38" s="138"/>
      <c r="E38" s="258" t="s">
        <v>245</v>
      </c>
      <c r="F38" s="258"/>
      <c r="G38" s="258"/>
      <c r="H38" s="138"/>
      <c r="I38" s="309" t="s">
        <v>246</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&amp;L7944117D&amp;CФорма № 2-А, Підрозділ: Ківерцівський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248</v>
      </c>
      <c r="D24" s="346"/>
      <c r="E24" s="346"/>
      <c r="F24" s="346"/>
      <c r="G24" s="346"/>
      <c r="H24" s="346"/>
      <c r="I24" s="346"/>
      <c r="J24" s="347"/>
    </row>
    <row r="25" spans="1:10" ht="19.5" customHeight="1">
      <c r="A25" s="344" t="s">
        <v>249</v>
      </c>
      <c r="B25" s="345"/>
      <c r="C25" s="316" t="s">
        <v>250</v>
      </c>
      <c r="D25" s="316"/>
      <c r="E25" s="316"/>
      <c r="F25" s="316"/>
      <c r="G25" s="316"/>
      <c r="H25" s="316"/>
      <c r="I25" s="316"/>
      <c r="J25" s="317"/>
    </row>
    <row r="26" spans="1:10" ht="18.75" customHeight="1">
      <c r="A26" s="312" t="s">
        <v>251</v>
      </c>
      <c r="B26" s="313"/>
      <c r="C26" s="313"/>
      <c r="D26" s="313"/>
      <c r="E26" s="313"/>
      <c r="F26" s="313"/>
      <c r="G26" s="313"/>
      <c r="H26" s="313"/>
      <c r="I26" s="313"/>
      <c r="J26" s="314"/>
    </row>
    <row r="27" spans="1:10" ht="20.25" customHeight="1">
      <c r="A27" s="315">
        <v>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&amp;L7944117D&amp;C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2015-12-10T14:23:53Z</cp:lastPrinted>
  <dcterms:created xsi:type="dcterms:W3CDTF">2015-09-09T11:49:13Z</dcterms:created>
  <dcterms:modified xsi:type="dcterms:W3CDTF">2018-02-07T15:44:18Z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7944117D</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