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<sst xmlns="http://schemas.openxmlformats.org/spreadsheetml/2006/main" count="154" uniqueCount="128">
  <si>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</si>
  <si>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</si>
  <si>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</si>
  <si>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</si>
  <si>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</si>
  <si>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</si>
  <si>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</si>
  <si>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</si>
  <si>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</si>
  <si>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</si>
  <si>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</si>
  <si>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</si>
  <si>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</si>
  <si>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</si>
  <si>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</si>
  <si>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</si>
  <si>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</si>
  <si>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</si>
  <si>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</si>
  <si>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</si>
  <si>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</si>
  <si>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</si>
  <si>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</si>
  <si>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</si>
  <si>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</si>
  <si>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</si>
  <si>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</si>
  <si>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</si>
  <si>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</si>
  <si>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</si>
  <si>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</si>
  <si>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</si>
  <si>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</si>
  <si>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</si>
  <si>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</si>
  <si>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</si>
  <si>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</si>
  <si>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</si>
  <si>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</si>
  <si>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</si>
  <si>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</si>
  <si>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</si>
  <si>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</si>
  <si>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</si>
  <si>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</si>
  <si>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</si>
  <si>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</si>
  <si>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</si>
  <si>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</si>
  <si>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</si>
  <si>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</si>
  <si>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</si>
  <si>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</si>
  <si>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</si>
  <si>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</si>
  <si>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</si>
  <si>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</si>
  <si>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</si>
  <si>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</si>
  <si>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</si>
  <si>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</si>
  <si>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</si>
  <si>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</si>
  <si>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</si>
  <si>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</si>
  <si>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</si>
  <si>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</si>
  <si>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</si>
  <si>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</si>
  <si>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</si>
  <si>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</si>
  <si>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</si>
  <si>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</si>
  <si>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</si>
  <si>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</si>
  <si>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</si>
  <si>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</si>
  <si>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</si>
  <si>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</si>
  <si>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</si>
  <si>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</si>
  <si>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</si>
  <si>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</si>
  <si>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</si>
  <si>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</si>
  <si>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</si>
  <si>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</si>
  <si>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</si>
  <si>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</si>
  <si>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</si>
  <si>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</si>
  <si>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</si>
  <si>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</si>
  <si>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</si>
  <si>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</si>
  <si>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</si>
  <si>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</si>
  <si>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</si>
  <si>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</si>
  <si>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</si>
  <si>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</si>
  <si>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</si>
  <si>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</si>
  <si>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</si>
  <si>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</si>
  <si>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</si>
  <si>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</si>
  <si>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</si>
  <si>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</si>
  <si>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</si>
  <si>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</si>
  <si>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</si>
  <si>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</si>
  <si>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</si>
  <si>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</si>
  <si>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</si>
  <si>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</si>
  <si>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</si>
  <si>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</si>
  <si>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Ківерцівський районний суд Волинської області</t>
  </si>
  <si>
    <t>45200. Волинська область.м. Ківерці</t>
  </si>
  <si>
    <t>вул. Грушевського</t>
  </si>
  <si>
    <t/>
  </si>
  <si>
    <t>О.К. Костюкевич</t>
  </si>
  <si>
    <t>В.О. Некритюк</t>
  </si>
  <si>
    <t>(03365)21204</t>
  </si>
  <si>
    <t>inbox@kiv.vl.court.gov.ua</t>
  </si>
  <si>
    <t>8 січня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</si>
</sst>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&amp;L35A25461&amp;C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1201</v>
      </c>
      <c r="D6" s="96">
        <f>SUM(D7,D10,D13,D14,D15,D21,D24,D25,D18,D19,D20)</f>
        <v>1160946.210000004</v>
      </c>
      <c r="E6" s="96">
        <f>SUM(E7,E10,E13,E14,E15,E21,E24,E25,E18,E19,E20)</f>
        <v>908</v>
      </c>
      <c r="F6" s="96">
        <f>SUM(F7,F10,F13,F14,F15,F21,F24,F25,F18,F19,F20)</f>
        <v>925060.450000002</v>
      </c>
      <c r="G6" s="96">
        <f>SUM(G7,G10,G13,G14,G15,G21,G24,G25,G18,G19,G20)</f>
        <v>15</v>
      </c>
      <c r="H6" s="96">
        <f>SUM(H7,H10,H13,H14,H15,H21,H24,H25,H18,H19,H20)</f>
        <v>20044.6</v>
      </c>
      <c r="I6" s="96">
        <f>SUM(I7,I10,I13,I14,I15,I21,I24,I25,I18,I19,I20)</f>
        <v>146</v>
      </c>
      <c r="J6" s="96">
        <f>SUM(J7,J10,J13,J14,J15,J21,J24,J25,J18,J19,J20)</f>
        <v>125870.37</v>
      </c>
      <c r="K6" s="96">
        <f>SUM(K7,K10,K13,K14,K15,K21,K24,K25,K18,K19,K20)</f>
        <v>242</v>
      </c>
      <c r="L6" s="96">
        <f>SUM(L7,L10,L13,L14,L15,L21,L24,L25,L18,L19,L20)</f>
        <v>208544.77000000002</v>
      </c>
    </row>
    <row r="7" spans="1:12" ht="16.5" customHeight="1">
      <c r="A7" s="87">
        <v>2</v>
      </c>
      <c r="B7" s="90" t="s">
        <v>74</v>
      </c>
      <c r="C7" s="97">
        <v>661</v>
      </c>
      <c r="D7" s="97">
        <v>810171.610000004</v>
      </c>
      <c r="E7" s="97">
        <v>431</v>
      </c>
      <c r="F7" s="97">
        <v>620783.390000002</v>
      </c>
      <c r="G7" s="97">
        <v>8</v>
      </c>
      <c r="H7" s="97">
        <v>13897.4</v>
      </c>
      <c r="I7" s="97">
        <v>124</v>
      </c>
      <c r="J7" s="97">
        <v>111462.87</v>
      </c>
      <c r="K7" s="97">
        <v>180</v>
      </c>
      <c r="L7" s="97">
        <v>157254.07</v>
      </c>
    </row>
    <row r="8" spans="1:12" ht="16.5" customHeight="1">
      <c r="A8" s="87">
        <v>3</v>
      </c>
      <c r="B8" s="91" t="s">
        <v>75</v>
      </c>
      <c r="C8" s="97">
        <v>157</v>
      </c>
      <c r="D8" s="97">
        <v>330190.72</v>
      </c>
      <c r="E8" s="97">
        <v>144</v>
      </c>
      <c r="F8" s="97">
        <v>305882.54</v>
      </c>
      <c r="G8" s="97">
        <v>7</v>
      </c>
      <c r="H8" s="97">
        <v>13129</v>
      </c>
      <c r="I8" s="97">
        <v>7</v>
      </c>
      <c r="J8" s="97">
        <v>8589.47</v>
      </c>
      <c r="K8" s="97">
        <v>11</v>
      </c>
      <c r="L8" s="97">
        <v>19210</v>
      </c>
    </row>
    <row r="9" spans="1:12" ht="16.5" customHeight="1">
      <c r="A9" s="87">
        <v>4</v>
      </c>
      <c r="B9" s="91" t="s">
        <v>76</v>
      </c>
      <c r="C9" s="97">
        <v>504</v>
      </c>
      <c r="D9" s="97">
        <v>479980.890000003</v>
      </c>
      <c r="E9" s="97">
        <v>287</v>
      </c>
      <c r="F9" s="97">
        <v>314900.85</v>
      </c>
      <c r="G9" s="97">
        <v>1</v>
      </c>
      <c r="H9" s="97">
        <v>768.4</v>
      </c>
      <c r="I9" s="97">
        <v>117</v>
      </c>
      <c r="J9" s="97">
        <v>102873.4</v>
      </c>
      <c r="K9" s="97">
        <v>169</v>
      </c>
      <c r="L9" s="97">
        <v>138044.07</v>
      </c>
    </row>
    <row r="10" spans="1:12" ht="19.5" customHeight="1">
      <c r="A10" s="87">
        <v>5</v>
      </c>
      <c r="B10" s="90" t="s">
        <v>77</v>
      </c>
      <c r="C10" s="97">
        <v>172</v>
      </c>
      <c r="D10" s="97">
        <v>150222.2</v>
      </c>
      <c r="E10" s="97">
        <v>144</v>
      </c>
      <c r="F10" s="97">
        <v>119859.9</v>
      </c>
      <c r="G10" s="97">
        <v>4</v>
      </c>
      <c r="H10" s="97">
        <v>4226.2</v>
      </c>
      <c r="I10" s="97">
        <v>9</v>
      </c>
      <c r="J10" s="97">
        <v>9605</v>
      </c>
      <c r="K10" s="97">
        <v>29</v>
      </c>
      <c r="L10" s="97">
        <v>36114.8</v>
      </c>
    </row>
    <row r="11" spans="1:12" ht="19.5" customHeight="1">
      <c r="A11" s="87">
        <v>6</v>
      </c>
      <c r="B11" s="91" t="s">
        <v>78</v>
      </c>
      <c r="C11" s="97">
        <v>15</v>
      </c>
      <c r="D11" s="97">
        <v>28815</v>
      </c>
      <c r="E11" s="97">
        <v>3</v>
      </c>
      <c r="F11" s="97">
        <v>6531.4</v>
      </c>
      <c r="G11" s="97">
        <v>1</v>
      </c>
      <c r="H11" s="97">
        <v>1921</v>
      </c>
      <c r="I11" s="97">
        <v>1</v>
      </c>
      <c r="J11" s="97">
        <v>384.2</v>
      </c>
      <c r="K11" s="97">
        <v>12</v>
      </c>
      <c r="L11" s="97">
        <v>23052</v>
      </c>
    </row>
    <row r="12" spans="1:12" ht="19.5" customHeight="1">
      <c r="A12" s="87">
        <v>7</v>
      </c>
      <c r="B12" s="91" t="s">
        <v>79</v>
      </c>
      <c r="C12" s="97">
        <v>157</v>
      </c>
      <c r="D12" s="97">
        <v>121407.2</v>
      </c>
      <c r="E12" s="97">
        <v>141</v>
      </c>
      <c r="F12" s="97">
        <v>113328.5</v>
      </c>
      <c r="G12" s="97">
        <v>3</v>
      </c>
      <c r="H12" s="97">
        <v>2305.2</v>
      </c>
      <c r="I12" s="97">
        <v>8</v>
      </c>
      <c r="J12" s="97">
        <v>9220.8</v>
      </c>
      <c r="K12" s="97">
        <v>17</v>
      </c>
      <c r="L12" s="97">
        <v>13062.8</v>
      </c>
    </row>
    <row r="13" spans="1:12" ht="15" customHeight="1">
      <c r="A13" s="87">
        <v>8</v>
      </c>
      <c r="B13" s="90" t="s">
        <v>18</v>
      </c>
      <c r="C13" s="97">
        <v>173</v>
      </c>
      <c r="D13" s="97">
        <v>132933.2</v>
      </c>
      <c r="E13" s="97">
        <v>167</v>
      </c>
      <c r="F13" s="97">
        <v>129810.8</v>
      </c>
      <c r="G13" s="97">
        <v>2</v>
      </c>
      <c r="H13" s="97">
        <v>1536.8</v>
      </c>
      <c r="I13" s="97">
        <v>4</v>
      </c>
      <c r="J13" s="97">
        <v>3073.6</v>
      </c>
      <c r="K13" s="97">
        <v>5</v>
      </c>
      <c r="L13" s="97">
        <v>3842</v>
      </c>
    </row>
    <row r="14" spans="1:12" ht="15.75" customHeight="1">
      <c r="A14" s="87">
        <v>9</v>
      </c>
      <c r="B14" s="90" t="s">
        <v>19</v>
      </c>
      <c r="C14" s="97">
        <v>2</v>
      </c>
      <c r="D14" s="97">
        <v>1536.8</v>
      </c>
      <c r="E14" s="97">
        <v>2</v>
      </c>
      <c r="F14" s="97">
        <v>1536.8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121</v>
      </c>
      <c r="D15" s="97">
        <v>50522.2999999999</v>
      </c>
      <c r="E15" s="97">
        <v>104</v>
      </c>
      <c r="F15" s="97">
        <v>41482.01</v>
      </c>
      <c r="G15" s="97">
        <v>1</v>
      </c>
      <c r="H15" s="97">
        <v>384.2</v>
      </c>
      <c r="I15" s="97"/>
      <c r="J15" s="97"/>
      <c r="K15" s="97">
        <v>16</v>
      </c>
      <c r="L15" s="97">
        <v>9028.7</v>
      </c>
    </row>
    <row r="16" spans="1:12" ht="21" customHeight="1">
      <c r="A16" s="87">
        <v>11</v>
      </c>
      <c r="B16" s="91" t="s">
        <v>78</v>
      </c>
      <c r="C16" s="97">
        <v>7</v>
      </c>
      <c r="D16" s="97">
        <v>6723.5</v>
      </c>
      <c r="E16" s="97">
        <v>2</v>
      </c>
      <c r="F16" s="97">
        <v>1921</v>
      </c>
      <c r="G16" s="97"/>
      <c r="H16" s="97"/>
      <c r="I16" s="97"/>
      <c r="J16" s="97"/>
      <c r="K16" s="97">
        <v>5</v>
      </c>
      <c r="L16" s="97">
        <v>4802.5</v>
      </c>
    </row>
    <row r="17" spans="1:12" ht="21" customHeight="1">
      <c r="A17" s="87">
        <v>12</v>
      </c>
      <c r="B17" s="91" t="s">
        <v>79</v>
      </c>
      <c r="C17" s="97">
        <v>114</v>
      </c>
      <c r="D17" s="97">
        <v>43798.8</v>
      </c>
      <c r="E17" s="97">
        <v>102</v>
      </c>
      <c r="F17" s="97">
        <v>39561.01</v>
      </c>
      <c r="G17" s="97">
        <v>1</v>
      </c>
      <c r="H17" s="97">
        <v>384.2</v>
      </c>
      <c r="I17" s="97"/>
      <c r="J17" s="97"/>
      <c r="K17" s="97">
        <v>11</v>
      </c>
      <c r="L17" s="97">
        <v>4226.2</v>
      </c>
    </row>
    <row r="18" spans="1:12" ht="21" customHeight="1">
      <c r="A18" s="87">
        <v>13</v>
      </c>
      <c r="B18" s="99" t="s">
        <v>104</v>
      </c>
      <c r="C18" s="97">
        <v>68</v>
      </c>
      <c r="D18" s="97">
        <v>13062.8</v>
      </c>
      <c r="E18" s="97">
        <v>56</v>
      </c>
      <c r="F18" s="97">
        <v>10741.7</v>
      </c>
      <c r="G18" s="97"/>
      <c r="H18" s="97"/>
      <c r="I18" s="97">
        <v>9</v>
      </c>
      <c r="J18" s="97">
        <v>1728.9</v>
      </c>
      <c r="K18" s="97">
        <v>12</v>
      </c>
      <c r="L18" s="97">
        <v>2305.2</v>
      </c>
    </row>
    <row r="19" spans="1:12" ht="21" customHeight="1">
      <c r="A19" s="87">
        <v>14</v>
      </c>
      <c r="B19" s="99" t="s">
        <v>105</v>
      </c>
      <c r="C19" s="97">
        <v>2</v>
      </c>
      <c r="D19" s="97">
        <v>192.1</v>
      </c>
      <c r="E19" s="97">
        <v>2</v>
      </c>
      <c r="F19" s="97">
        <v>192.1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2</v>
      </c>
      <c r="D24" s="97">
        <v>2305.2</v>
      </c>
      <c r="E24" s="97">
        <v>2</v>
      </c>
      <c r="F24" s="97">
        <v>653.75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1536.8</v>
      </c>
      <c r="E39" s="96">
        <f>SUM(E40,E47,E48,E49)</f>
        <v>2</v>
      </c>
      <c r="F39" s="96">
        <f>SUM(F40,F47,F48,F49)</f>
        <v>1536.8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1536.8</v>
      </c>
      <c r="E40" s="97">
        <f>SUM(E41,E44)</f>
        <v>2</v>
      </c>
      <c r="F40" s="97">
        <f>SUM(F41,F44)</f>
        <v>1536.8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1536.8</v>
      </c>
      <c r="E44" s="97">
        <v>2</v>
      </c>
      <c r="F44" s="97">
        <v>1536.8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1536.8</v>
      </c>
      <c r="E46" s="97">
        <v>2</v>
      </c>
      <c r="F46" s="97">
        <v>1536.8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105</v>
      </c>
      <c r="D50" s="96">
        <f>SUM(D51:D54)</f>
        <v>2253.18</v>
      </c>
      <c r="E50" s="96">
        <f>SUM(E51:E54)</f>
        <v>105</v>
      </c>
      <c r="F50" s="96">
        <f>SUM(F51:F54)</f>
        <v>2315.39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91</v>
      </c>
      <c r="D51" s="97">
        <v>1008.38</v>
      </c>
      <c r="E51" s="97">
        <v>91</v>
      </c>
      <c r="F51" s="97">
        <v>1056.45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8</v>
      </c>
      <c r="D52" s="97">
        <v>864.45</v>
      </c>
      <c r="E52" s="97">
        <v>8</v>
      </c>
      <c r="F52" s="97">
        <v>864.74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6</v>
      </c>
      <c r="D54" s="97">
        <v>380.35</v>
      </c>
      <c r="E54" s="97">
        <v>6</v>
      </c>
      <c r="F54" s="97">
        <v>394.2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472</v>
      </c>
      <c r="D55" s="96">
        <v>181342.400000001</v>
      </c>
      <c r="E55" s="96">
        <v>239</v>
      </c>
      <c r="F55" s="96">
        <v>91602.7999999996</v>
      </c>
      <c r="G55" s="96"/>
      <c r="H55" s="96"/>
      <c r="I55" s="96">
        <v>467</v>
      </c>
      <c r="J55" s="96">
        <v>179040.100000001</v>
      </c>
      <c r="K55" s="97">
        <v>5</v>
      </c>
      <c r="L55" s="96">
        <v>1921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1780</v>
      </c>
      <c r="D56" s="96">
        <f t="shared" si="0"/>
        <v>1346078.590000005</v>
      </c>
      <c r="E56" s="96">
        <f t="shared" si="0"/>
        <v>1254</v>
      </c>
      <c r="F56" s="96">
        <f t="shared" si="0"/>
        <v>1020515.4400000017</v>
      </c>
      <c r="G56" s="96">
        <f t="shared" si="0"/>
        <v>15</v>
      </c>
      <c r="H56" s="96">
        <f t="shared" si="0"/>
        <v>20044.6</v>
      </c>
      <c r="I56" s="96">
        <f t="shared" si="0"/>
        <v>613</v>
      </c>
      <c r="J56" s="96">
        <f t="shared" si="0"/>
        <v>304910.470000001</v>
      </c>
      <c r="K56" s="96">
        <f t="shared" si="0"/>
        <v>247</v>
      </c>
      <c r="L56" s="96">
        <f t="shared" si="0"/>
        <v>210465.77000000002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&amp;L35A25461&amp;CФорма № 10, Підрозділ: Ківерцівський районний суд Волинської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231</v>
      </c>
      <c r="F4" s="93">
        <f>SUM(F5:F25)</f>
        <v>181019.59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16</v>
      </c>
      <c r="F5" s="95">
        <v>12611.37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768.4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162</v>
      </c>
      <c r="F7" s="95">
        <v>123136.1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4</v>
      </c>
      <c r="F9" s="95">
        <v>3842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4566.79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3842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40</v>
      </c>
      <c r="F13" s="95">
        <v>29563.53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768.4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1536.8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384.2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&amp;L35A25461&amp;CФорма № 10, Підрозділ: Ківерцівський районний суд Волинської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Щурук</cp:lastModifiedBy>
  <cp:lastPrinted>2018-03-15T14:08:04Z</cp:lastPrinted>
  <dcterms:created xsi:type="dcterms:W3CDTF">2015-09-09T10:27:37Z</dcterms:created>
  <dcterms:modified xsi:type="dcterms:W3CDTF">2022-08-03T09:57:03Z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10_00158_4.2019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35A25461</vt:lpwstr>
  </property>
  <property fmtid="{D5CDD505-2E9C-101B-9397-08002B2CF9AE}" pid="10" name="Підрозд">
    <vt:lpwstr>Ківерцівський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343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