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<sst xmlns="http://schemas.openxmlformats.org/spreadsheetml/2006/main" count="155" uniqueCount="129">
  <si>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</si>
  <si>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</si>
  <si>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</si>
  <si>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</si>
  <si>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</si>
  <si>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</si>
  <si>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</si>
  <si>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</si>
  <si>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</si>
  <si>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</si>
  <si>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</si>
  <si>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</si>
  <si>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</si>
  <si>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</si>
  <si>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</si>
  <si>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</si>
  <si>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</si>
  <si>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</si>
  <si>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</si>
  <si>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</si>
  <si>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</si>
  <si>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</si>
  <si>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</si>
  <si>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</si>
  <si>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</si>
  <si>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</si>
  <si>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</si>
  <si>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</si>
  <si>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</si>
  <si>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</si>
  <si>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</si>
  <si>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</si>
  <si>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</si>
  <si>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</si>
  <si>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</si>
  <si>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</si>
  <si>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</si>
  <si>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</si>
  <si>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</si>
  <si>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</si>
  <si>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</si>
  <si>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</si>
  <si>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</si>
  <si>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</si>
  <si>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</si>
  <si>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</si>
  <si>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</si>
  <si>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</si>
  <si>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</si>
  <si>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</si>
  <si>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</si>
  <si>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</si>
  <si>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</si>
  <si>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</si>
  <si>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</si>
  <si>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</si>
  <si>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</si>
  <si>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</si>
  <si>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</si>
  <si>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</si>
  <si>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</si>
  <si>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</si>
  <si>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</si>
  <si>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</si>
  <si>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</si>
  <si>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</si>
  <si>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</si>
  <si>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</si>
  <si>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</si>
  <si>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</si>
  <si>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</si>
  <si>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</si>
  <si>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</si>
  <si>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</si>
  <si>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</si>
  <si>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</si>
  <si>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</si>
  <si>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</si>
  <si>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</si>
  <si>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</si>
  <si>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</si>
  <si>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</si>
  <si>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</si>
  <si>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</si>
  <si>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</si>
  <si>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</si>
  <si>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</si>
  <si>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</si>
  <si>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</si>
  <si>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</si>
  <si>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</si>
  <si>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</si>
  <si>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</si>
  <si>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</si>
  <si>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</si>
  <si>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</si>
  <si>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</si>
  <si>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</si>
  <si>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</si>
  <si>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</si>
  <si>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</si>
  <si>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</si>
  <si>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</si>
  <si>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</si>
  <si>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</si>
  <si>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</si>
  <si>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</si>
  <si>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</si>
  <si>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</si>
  <si>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</si>
  <si>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</si>
  <si>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</si>
  <si>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</si>
  <si>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</si>
  <si>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</si>
  <si>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</si>
  <si>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</si>
  <si>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</si>
  <si>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</si>
  <si>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Ківерцівський районний суд Волинської області</t>
  </si>
  <si>
    <t>45201. Волинська область.м. Ківерці</t>
  </si>
  <si>
    <t>вул. Кузнєцова</t>
  </si>
  <si>
    <t>8А</t>
  </si>
  <si>
    <t/>
  </si>
  <si>
    <t>В.В.Корецька</t>
  </si>
  <si>
    <t>Л.С. Щурук</t>
  </si>
  <si>
    <t>(03365)21640</t>
  </si>
  <si>
    <t>inbox@kiv.vl.court.gov.ua</t>
  </si>
  <si>
    <t>5 січня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</si>
</sst>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&amp;LEF877D1D&amp;C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1011</v>
      </c>
      <c r="D6" s="96">
        <f>SUM(D7,D10,D13,D14,D15,D21,D24,D25,D18,D19,D20)</f>
        <v>1129501.5400000021</v>
      </c>
      <c r="E6" s="96">
        <f>SUM(E7,E10,E13,E14,E15,E21,E24,E25,E18,E19,E20)</f>
        <v>810</v>
      </c>
      <c r="F6" s="96">
        <f>SUM(F7,F10,F13,F14,F15,F21,F24,F25,F18,F19,F20)</f>
        <v>927509.700000001</v>
      </c>
      <c r="G6" s="96">
        <f>SUM(G7,G10,G13,G14,G15,G21,G24,G25,G18,G19,G20)</f>
        <v>11</v>
      </c>
      <c r="H6" s="96">
        <f>SUM(H7,H10,H13,H14,H15,H21,H24,H25,H18,H19,H20)</f>
        <v>22281.16</v>
      </c>
      <c r="I6" s="96">
        <f>SUM(I7,I10,I13,I14,I15,I21,I24,I25,I18,I19,I20)</f>
        <v>127</v>
      </c>
      <c r="J6" s="96">
        <f>SUM(J7,J10,J13,J14,J15,J21,J24,J25,J18,J19,J20)</f>
        <v>137218.09</v>
      </c>
      <c r="K6" s="96">
        <f>SUM(K7,K10,K13,K14,K15,K21,K24,K25,K18,K19,K20)</f>
        <v>170</v>
      </c>
      <c r="L6" s="96">
        <f>SUM(L7,L10,L13,L14,L15,L21,L24,L25,L18,L19,L20)</f>
        <v>171360.86000000002</v>
      </c>
    </row>
    <row r="7" spans="1:12" ht="16.5" customHeight="1">
      <c r="A7" s="87">
        <v>2</v>
      </c>
      <c r="B7" s="90" t="s">
        <v>74</v>
      </c>
      <c r="C7" s="97">
        <v>568</v>
      </c>
      <c r="D7" s="97">
        <v>814330.950000002</v>
      </c>
      <c r="E7" s="97">
        <v>407</v>
      </c>
      <c r="F7" s="97">
        <v>646051.300000001</v>
      </c>
      <c r="G7" s="97">
        <v>5</v>
      </c>
      <c r="H7" s="97">
        <v>7265.36</v>
      </c>
      <c r="I7" s="97">
        <v>114</v>
      </c>
      <c r="J7" s="97">
        <v>121937.69</v>
      </c>
      <c r="K7" s="97">
        <v>134</v>
      </c>
      <c r="L7" s="97">
        <v>143824.66</v>
      </c>
    </row>
    <row r="8" spans="1:12" ht="16.5" customHeight="1">
      <c r="A8" s="87">
        <v>3</v>
      </c>
      <c r="B8" s="91" t="s">
        <v>75</v>
      </c>
      <c r="C8" s="97">
        <v>155</v>
      </c>
      <c r="D8" s="97">
        <v>352938.34</v>
      </c>
      <c r="E8" s="97">
        <v>147</v>
      </c>
      <c r="F8" s="97">
        <v>340262.35</v>
      </c>
      <c r="G8" s="97">
        <v>3</v>
      </c>
      <c r="H8" s="97">
        <v>5944</v>
      </c>
      <c r="I8" s="97">
        <v>2</v>
      </c>
      <c r="J8" s="97">
        <v>3987</v>
      </c>
      <c r="K8" s="97">
        <v>8</v>
      </c>
      <c r="L8" s="97">
        <v>16816</v>
      </c>
    </row>
    <row r="9" spans="1:12" ht="16.5" customHeight="1">
      <c r="A9" s="87">
        <v>4</v>
      </c>
      <c r="B9" s="91" t="s">
        <v>76</v>
      </c>
      <c r="C9" s="97">
        <v>413</v>
      </c>
      <c r="D9" s="97">
        <v>461392.609999998</v>
      </c>
      <c r="E9" s="97">
        <v>260</v>
      </c>
      <c r="F9" s="97">
        <v>305788.949999999</v>
      </c>
      <c r="G9" s="97">
        <v>2</v>
      </c>
      <c r="H9" s="97">
        <v>1321.36</v>
      </c>
      <c r="I9" s="97">
        <v>112</v>
      </c>
      <c r="J9" s="97">
        <v>117950.69</v>
      </c>
      <c r="K9" s="97">
        <v>126</v>
      </c>
      <c r="L9" s="97">
        <v>127008.66</v>
      </c>
    </row>
    <row r="10" spans="1:12" ht="19.5" customHeight="1">
      <c r="A10" s="87">
        <v>5</v>
      </c>
      <c r="B10" s="90" t="s">
        <v>77</v>
      </c>
      <c r="C10" s="97">
        <v>146</v>
      </c>
      <c r="D10" s="97">
        <v>136630</v>
      </c>
      <c r="E10" s="97">
        <v>135</v>
      </c>
      <c r="F10" s="97">
        <v>115957.93</v>
      </c>
      <c r="G10" s="97">
        <v>3</v>
      </c>
      <c r="H10" s="97">
        <v>13442.8</v>
      </c>
      <c r="I10" s="97">
        <v>3</v>
      </c>
      <c r="J10" s="97">
        <v>10445.8</v>
      </c>
      <c r="K10" s="97">
        <v>9</v>
      </c>
      <c r="L10" s="97">
        <v>15134.4</v>
      </c>
    </row>
    <row r="11" spans="1:12" ht="19.5" customHeight="1">
      <c r="A11" s="87">
        <v>6</v>
      </c>
      <c r="B11" s="91" t="s">
        <v>78</v>
      </c>
      <c r="C11" s="97">
        <v>11</v>
      </c>
      <c r="D11" s="97">
        <v>23122</v>
      </c>
      <c r="E11" s="97">
        <v>4</v>
      </c>
      <c r="F11" s="97">
        <v>8408</v>
      </c>
      <c r="G11" s="97">
        <v>1</v>
      </c>
      <c r="H11" s="97">
        <v>2102</v>
      </c>
      <c r="I11" s="97"/>
      <c r="J11" s="97"/>
      <c r="K11" s="97">
        <v>6</v>
      </c>
      <c r="L11" s="97">
        <v>12612</v>
      </c>
    </row>
    <row r="12" spans="1:12" ht="19.5" customHeight="1">
      <c r="A12" s="87">
        <v>7</v>
      </c>
      <c r="B12" s="91" t="s">
        <v>79</v>
      </c>
      <c r="C12" s="97">
        <v>135</v>
      </c>
      <c r="D12" s="97">
        <v>113508</v>
      </c>
      <c r="E12" s="97">
        <v>131</v>
      </c>
      <c r="F12" s="97">
        <v>107549.93</v>
      </c>
      <c r="G12" s="97">
        <v>2</v>
      </c>
      <c r="H12" s="97">
        <v>11340.8</v>
      </c>
      <c r="I12" s="97">
        <v>3</v>
      </c>
      <c r="J12" s="97">
        <v>10445.8</v>
      </c>
      <c r="K12" s="97">
        <v>3</v>
      </c>
      <c r="L12" s="97">
        <v>2522.4</v>
      </c>
    </row>
    <row r="13" spans="1:12" ht="15" customHeight="1">
      <c r="A13" s="87">
        <v>8</v>
      </c>
      <c r="B13" s="90" t="s">
        <v>18</v>
      </c>
      <c r="C13" s="97">
        <v>138</v>
      </c>
      <c r="D13" s="97">
        <v>116030.4</v>
      </c>
      <c r="E13" s="97">
        <v>131</v>
      </c>
      <c r="F13" s="97">
        <v>111704.5</v>
      </c>
      <c r="G13" s="97">
        <v>2</v>
      </c>
      <c r="H13" s="97">
        <v>1188.8</v>
      </c>
      <c r="I13" s="97">
        <v>3</v>
      </c>
      <c r="J13" s="97">
        <v>3363.2</v>
      </c>
      <c r="K13" s="97">
        <v>5</v>
      </c>
      <c r="L13" s="97">
        <v>4204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102</v>
      </c>
      <c r="D15" s="97">
        <v>44142.0000000001</v>
      </c>
      <c r="E15" s="97">
        <v>88</v>
      </c>
      <c r="F15" s="97">
        <v>37808.42</v>
      </c>
      <c r="G15" s="97">
        <v>1</v>
      </c>
      <c r="H15" s="97">
        <v>384.2</v>
      </c>
      <c r="I15" s="97"/>
      <c r="J15" s="97"/>
      <c r="K15" s="97">
        <v>14</v>
      </c>
      <c r="L15" s="97">
        <v>6516.2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2102</v>
      </c>
      <c r="E16" s="97">
        <v>1</v>
      </c>
      <c r="F16" s="97">
        <v>1051</v>
      </c>
      <c r="G16" s="97"/>
      <c r="H16" s="97"/>
      <c r="I16" s="97"/>
      <c r="J16" s="97"/>
      <c r="K16" s="97">
        <v>1</v>
      </c>
      <c r="L16" s="97">
        <v>1051</v>
      </c>
    </row>
    <row r="17" spans="1:12" ht="21" customHeight="1">
      <c r="A17" s="87">
        <v>12</v>
      </c>
      <c r="B17" s="91" t="s">
        <v>79</v>
      </c>
      <c r="C17" s="97">
        <v>100</v>
      </c>
      <c r="D17" s="97">
        <v>42040.0000000001</v>
      </c>
      <c r="E17" s="97">
        <v>87</v>
      </c>
      <c r="F17" s="97">
        <v>36757.42</v>
      </c>
      <c r="G17" s="97">
        <v>1</v>
      </c>
      <c r="H17" s="97">
        <v>384.2</v>
      </c>
      <c r="I17" s="97"/>
      <c r="J17" s="97"/>
      <c r="K17" s="97">
        <v>13</v>
      </c>
      <c r="L17" s="97">
        <v>5465.2</v>
      </c>
    </row>
    <row r="18" spans="1:12" ht="21" customHeight="1">
      <c r="A18" s="87">
        <v>13</v>
      </c>
      <c r="B18" s="99" t="s">
        <v>104</v>
      </c>
      <c r="C18" s="97">
        <v>49</v>
      </c>
      <c r="D18" s="97">
        <v>10299.8</v>
      </c>
      <c r="E18" s="97">
        <v>41</v>
      </c>
      <c r="F18" s="97">
        <v>8618.2</v>
      </c>
      <c r="G18" s="97"/>
      <c r="H18" s="97"/>
      <c r="I18" s="97">
        <v>7</v>
      </c>
      <c r="J18" s="97">
        <v>1471.4</v>
      </c>
      <c r="K18" s="97">
        <v>8</v>
      </c>
      <c r="L18" s="97">
        <v>1681.6</v>
      </c>
    </row>
    <row r="19" spans="1:12" ht="21" customHeight="1">
      <c r="A19" s="87">
        <v>14</v>
      </c>
      <c r="B19" s="99" t="s">
        <v>105</v>
      </c>
      <c r="C19" s="97">
        <v>3</v>
      </c>
      <c r="D19" s="97">
        <v>315.3</v>
      </c>
      <c r="E19" s="97">
        <v>3</v>
      </c>
      <c r="F19" s="97">
        <v>315.3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2</v>
      </c>
      <c r="D21" s="97">
        <f>SUM(D22:D23)</f>
        <v>2942.8</v>
      </c>
      <c r="E21" s="97">
        <f>SUM(E22:E23)</f>
        <v>2</v>
      </c>
      <c r="F21" s="97">
        <f>SUM(F22:F23)</f>
        <v>2942.8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840.8</v>
      </c>
      <c r="E22" s="97">
        <v>1</v>
      </c>
      <c r="F22" s="97">
        <v>840.8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2102</v>
      </c>
      <c r="E23" s="97">
        <v>1</v>
      </c>
      <c r="F23" s="97">
        <v>2102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3</v>
      </c>
      <c r="D24" s="97">
        <v>4810.29</v>
      </c>
      <c r="E24" s="97">
        <v>3</v>
      </c>
      <c r="F24" s="97">
        <v>4111.25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20</v>
      </c>
      <c r="D39" s="96">
        <f>SUM(D40,D47,D48,D49)</f>
        <v>16816</v>
      </c>
      <c r="E39" s="96">
        <f>SUM(E40,E47,E48,E49)</f>
        <v>19</v>
      </c>
      <c r="F39" s="96">
        <f>SUM(F40,F47,F48,F49)</f>
        <v>9669.4</v>
      </c>
      <c r="G39" s="96">
        <f>SUM(G40,G47,G48,G49)</f>
        <v>1</v>
      </c>
      <c r="H39" s="96">
        <f>SUM(H40,H47,H48,H49)</f>
        <v>420.4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840.8</v>
      </c>
    </row>
    <row r="40" spans="1:12" ht="24" customHeight="1">
      <c r="A40" s="87">
        <v>35</v>
      </c>
      <c r="B40" s="90" t="s">
        <v>85</v>
      </c>
      <c r="C40" s="97">
        <f>SUM(C41,C44)</f>
        <v>20</v>
      </c>
      <c r="D40" s="97">
        <f>SUM(D41,D44)</f>
        <v>16816</v>
      </c>
      <c r="E40" s="97">
        <f>SUM(E41,E44)</f>
        <v>19</v>
      </c>
      <c r="F40" s="97">
        <f>SUM(F41,F44)</f>
        <v>9669.4</v>
      </c>
      <c r="G40" s="97">
        <f>SUM(G41,G44)</f>
        <v>1</v>
      </c>
      <c r="H40" s="97">
        <f>SUM(H41,H44)</f>
        <v>420.4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840.8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20</v>
      </c>
      <c r="D44" s="97">
        <v>16816</v>
      </c>
      <c r="E44" s="97">
        <v>19</v>
      </c>
      <c r="F44" s="97">
        <v>9669.4</v>
      </c>
      <c r="G44" s="97">
        <v>1</v>
      </c>
      <c r="H44" s="97">
        <v>420.4</v>
      </c>
      <c r="I44" s="97"/>
      <c r="J44" s="97"/>
      <c r="K44" s="97">
        <v>1</v>
      </c>
      <c r="L44" s="97">
        <v>840.8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20</v>
      </c>
      <c r="D46" s="97">
        <v>16816</v>
      </c>
      <c r="E46" s="97">
        <v>19</v>
      </c>
      <c r="F46" s="97">
        <v>9669.4</v>
      </c>
      <c r="G46" s="97">
        <v>1</v>
      </c>
      <c r="H46" s="97">
        <v>420.4</v>
      </c>
      <c r="I46" s="97"/>
      <c r="J46" s="97"/>
      <c r="K46" s="97">
        <v>1</v>
      </c>
      <c r="L46" s="97">
        <v>840.8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78</v>
      </c>
      <c r="D50" s="96">
        <f>SUM(D51:D54)</f>
        <v>1652.3600000000001</v>
      </c>
      <c r="E50" s="96">
        <f>SUM(E51:E54)</f>
        <v>78</v>
      </c>
      <c r="F50" s="96">
        <f>SUM(F51:F54)</f>
        <v>1782.8700000000001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55</v>
      </c>
      <c r="D51" s="97">
        <v>485.72</v>
      </c>
      <c r="E51" s="97">
        <v>55</v>
      </c>
      <c r="F51" s="97">
        <v>549.71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12</v>
      </c>
      <c r="D52" s="97">
        <v>819.78</v>
      </c>
      <c r="E52" s="97">
        <v>12</v>
      </c>
      <c r="F52" s="97">
        <v>884.84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11</v>
      </c>
      <c r="D54" s="97">
        <v>346.86</v>
      </c>
      <c r="E54" s="97">
        <v>11</v>
      </c>
      <c r="F54" s="97">
        <v>348.32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541</v>
      </c>
      <c r="D55" s="96">
        <v>227436.399999998</v>
      </c>
      <c r="E55" s="96">
        <v>245</v>
      </c>
      <c r="F55" s="96">
        <v>102987.6</v>
      </c>
      <c r="G55" s="96"/>
      <c r="H55" s="96"/>
      <c r="I55" s="96">
        <v>532</v>
      </c>
      <c r="J55" s="96">
        <v>223059.599999998</v>
      </c>
      <c r="K55" s="97">
        <v>9</v>
      </c>
      <c r="L55" s="96">
        <v>3783.6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1650</v>
      </c>
      <c r="D56" s="96">
        <f t="shared" si="0"/>
        <v>1375406.3000000003</v>
      </c>
      <c r="E56" s="96">
        <f t="shared" si="0"/>
        <v>1152</v>
      </c>
      <c r="F56" s="96">
        <f t="shared" si="0"/>
        <v>1041949.570000001</v>
      </c>
      <c r="G56" s="96">
        <f t="shared" si="0"/>
        <v>12</v>
      </c>
      <c r="H56" s="96">
        <f t="shared" si="0"/>
        <v>22701.56</v>
      </c>
      <c r="I56" s="96">
        <f t="shared" si="0"/>
        <v>659</v>
      </c>
      <c r="J56" s="96">
        <f t="shared" si="0"/>
        <v>360277.68999999797</v>
      </c>
      <c r="K56" s="96">
        <f t="shared" si="0"/>
        <v>180</v>
      </c>
      <c r="L56" s="96">
        <f t="shared" si="0"/>
        <v>175985.26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&amp;LEF877D1D&amp;CФорма № 10, Підрозділ: Ківерцівський районний суд Волинської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180</v>
      </c>
      <c r="F4" s="93">
        <f>SUM(F5:F25)</f>
        <v>175985.26000000018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7</v>
      </c>
      <c r="F5" s="95">
        <v>5255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6</v>
      </c>
      <c r="F6" s="95">
        <v>9281.6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113</v>
      </c>
      <c r="F7" s="95">
        <v>93118.6000000002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3</v>
      </c>
      <c r="F9" s="95">
        <v>1261.2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2942.8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14</v>
      </c>
      <c r="F11" s="95">
        <v>25013.8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420.4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23</v>
      </c>
      <c r="F13" s="95">
        <v>21875.86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>
        <v>1</v>
      </c>
      <c r="F15" s="95">
        <v>840.8</v>
      </c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10</v>
      </c>
      <c r="F17" s="95">
        <v>15975.2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&amp;LEF877D1D&amp;CФорма № 10, Підрозділ: Ківерцівський районний суд Волинської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Щурук</cp:lastModifiedBy>
  <cp:lastPrinted>2018-03-15T14:08:04Z</cp:lastPrinted>
  <dcterms:created xsi:type="dcterms:W3CDTF">2015-09-09T10:27:37Z</dcterms:created>
  <dcterms:modified xsi:type="dcterms:W3CDTF">2021-03-12T13:24:50Z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10_00158_4.2020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EF877D1D</vt:lpwstr>
  </property>
  <property fmtid="{D5CDD505-2E9C-101B-9397-08002B2CF9AE}" pid="10" name="Підрозд">
    <vt:lpwstr>Ківерцівський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343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