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<sst xmlns="http://schemas.openxmlformats.org/spreadsheetml/2006/main" count="280" uniqueCount="211">
  <si>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</si>
  <si>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</si>
  <si>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</si>
  <si>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</si>
  <si>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</si>
  <si>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</si>
  <si>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</si>
  <si>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</si>
  <si>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</si>
  <si>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</si>
  <si>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</si>
  <si>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2019 рік</t>
  </si>
  <si>
    <t>Ківерцівський районний суд Волинської області</t>
  </si>
  <si>
    <t>45200.м. Ківерці.вул. Грушевського 20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</si>
  <si>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</si>
  <si>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</si>
  <si>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</si>
  <si>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</si>
  <si>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</si>
  <si>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</si>
  <si>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</si>
  <si>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</si>
  <si>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</si>
  <si>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</si>
  <si>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</si>
  <si>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</si>
  <si>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</si>
  <si>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</si>
  <si>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</si>
  <si>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</si>
  <si>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</si>
  <si>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</si>
  <si>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</si>
  <si>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</si>
  <si>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</si>
  <si>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</si>
  <si>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</si>
  <si>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</si>
  <si>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</si>
  <si>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</si>
  <si>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</si>
  <si>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</si>
  <si>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</si>
  <si>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</si>
  <si>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</si>
  <si>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</si>
  <si>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</si>
  <si>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</si>
  <si>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</si>
  <si>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</si>
  <si>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</si>
  <si>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</si>
  <si>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</si>
  <si>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</si>
  <si>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</si>
  <si>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</si>
  <si>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</si>
  <si>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</si>
  <si>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</si>
  <si>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</si>
  <si>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</si>
  <si>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</si>
  <si>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</si>
  <si>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</si>
  <si>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</si>
  <si>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</si>
  <si>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</si>
  <si>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</si>
  <si>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</si>
  <si>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</si>
  <si>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x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</si>
  <si>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</si>
  <si>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</si>
  <si>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</si>
  <si>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</si>
  <si>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</si>
  <si>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</si>
  <si>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</si>
  <si>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</si>
  <si>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</si>
  <si>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</si>
  <si>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</si>
  <si>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</si>
  <si>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</si>
  <si>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</si>
  <si>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</si>
  <si>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</si>
  <si>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</si>
  <si>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</si>
  <si>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</si>
  <si>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</si>
  <si>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</si>
  <si>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</si>
  <si>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</si>
  <si>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</si>
  <si>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</si>
  <si>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</si>
  <si>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</si>
  <si>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</si>
  <si>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</si>
  <si>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</si>
  <si>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</si>
  <si>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</si>
  <si>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</si>
  <si>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</si>
  <si>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</si>
  <si>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</si>
  <si>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</si>
  <si>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</si>
  <si>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</si>
  <si>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</si>
  <si>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</si>
  <si>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</si>
  <si>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</si>
  <si>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</si>
  <si>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</si>
  <si>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</si>
  <si>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</si>
  <si>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</si>
  <si>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</si>
  <si>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</si>
  <si>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</si>
  <si>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</si>
  <si>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</si>
  <si>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</si>
  <si>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</si>
  <si>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</si>
  <si>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</si>
  <si>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</si>
  <si>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</si>
  <si>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</si>
  <si>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</si>
  <si>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</si>
  <si>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</si>
  <si>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</si>
  <si>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</si>
  <si>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</si>
  <si>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</si>
  <si>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</si>
  <si>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</si>
  <si>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</si>
  <si>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</si>
  <si>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</si>
  <si>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</si>
  <si>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</si>
  <si>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</si>
  <si>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</si>
  <si>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</si>
  <si>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</si>
  <si>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</si>
  <si>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</si>
  <si>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</si>
  <si>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</si>
  <si>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</si>
  <si>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</si>
  <si>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</si>
  <si>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</si>
  <si>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</si>
  <si>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</si>
  <si>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</si>
  <si>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</si>
  <si>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</si>
  <si>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</si>
  <si>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</si>
  <si>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</si>
  <si>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</si>
  <si>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</si>
  <si>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</si>
  <si>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</si>
  <si>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</si>
  <si>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</si>
  <si>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</si>
  <si>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</si>
  <si>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</si>
  <si>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</si>
  <si>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</si>
  <si>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</si>
  <si>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</si>
  <si>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</si>
  <si>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</si>
  <si>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</si>
  <si>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</si>
  <si>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</si>
  <si>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</si>
  <si>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</si>
  <si>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</si>
  <si>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</si>
  <si>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</si>
  <si>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</si>
  <si>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</si>
  <si>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</si>
  <si>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</si>
  <si>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</si>
  <si>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</si>
  <si>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</si>
  <si>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</si>
  <si>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</si>
  <si>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</si>
  <si>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</si>
  <si>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</si>
  <si>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</si>
  <si>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</si>
  <si>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</si>
  <si>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</si>
  <si>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</si>
  <si>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С.В.Поліщук</t>
  </si>
  <si>
    <t>(П.І.Б.)</t>
  </si>
  <si>
    <t>В.О. Некритюк</t>
  </si>
  <si>
    <t>(03365)21204</t>
  </si>
  <si>
    <t>inbox@kiv.vl.court.gov.ua</t>
  </si>
  <si>
    <t>11 січня 2020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</si>
</sst>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12"/>
      <name val="Times New Roman Cyr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b/>
      <sz val="8"/>
      <color indexed="8"/>
      <name val="Times New Roman"/>
      <family val="0"/>
    </font>
    <font>
      <sz val="10"/>
      <color indexed="9"/>
      <name val="Times New Roman"/>
      <family val="0"/>
    </font>
    <font>
      <sz val="11"/>
      <name val="Times New Roman"/>
      <family val="0"/>
    </font>
    <font>
      <b/>
      <sz val="9"/>
      <name val="Times New Roman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3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7" xfId="0" applyNumberFormat="1" applyFont="1" applyFill="1" applyBorder="1" applyAlignment="1" applyProtection="1">
      <alignment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5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14" fillId="0" borderId="12" xfId="0" applyNumberFormat="1" applyFont="1" applyFill="1" applyBorder="1" applyAlignment="1" applyProtection="1">
      <alignment horizontal="right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5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3" fontId="20" fillId="0" borderId="5" xfId="0" applyNumberFormat="1" applyFont="1" applyFill="1" applyBorder="1" applyAlignment="1" applyProtection="1">
      <alignment horizontal="right" vertical="center"/>
      <protection/>
    </xf>
    <xf numFmtId="3" fontId="14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16" fontId="21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49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22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7" fillId="0" borderId="7" xfId="0" applyNumberFormat="1" applyFont="1" applyFill="1" applyBorder="1" applyAlignment="1" applyProtection="1">
      <alignment horizontal="center" vertical="center" wrapText="1"/>
      <protection/>
    </xf>
    <xf numFmtId="49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left" vertical="center" wrapText="1"/>
      <protection/>
    </xf>
    <xf numFmtId="0" fontId="22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2" fillId="0" borderId="8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6" fillId="0" borderId="9" xfId="0" applyNumberFormat="1" applyFont="1" applyFill="1" applyBorder="1" applyAlignment="1" applyProtection="1">
      <alignment horizontal="left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22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2" fillId="0" borderId="9" xfId="0" applyNumberFormat="1" applyFont="1" applyFill="1" applyBorder="1" applyAlignment="1" applyProtection="1">
      <alignment horizontal="left" vertical="center" wrapText="1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1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2" t="s">
        <v>15</v>
      </c>
    </row>
    <row r="8" spans="4:8" ht="18.75" customHeight="1">
      <c r="D8" s="32"/>
      <c r="F8" s="5"/>
      <c r="G8" s="5"/>
      <c r="H8" s="5"/>
    </row>
    <row r="9" spans="5:8" ht="12.75" customHeight="1">
      <c r="E9" s="42"/>
      <c r="F9" s="15"/>
      <c r="G9" s="15"/>
      <c r="H9" s="15"/>
    </row>
    <row r="10" spans="5:8" ht="12.75" customHeight="1">
      <c r="E10" s="42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3"/>
      <c r="E12" s="43" t="s">
        <v>16</v>
      </c>
      <c r="F12" s="17"/>
      <c r="G12" s="41" t="s">
        <v>21</v>
      </c>
    </row>
    <row r="13" spans="1:7" ht="12.75" customHeight="1">
      <c r="A13" s="2"/>
      <c r="B13" s="8"/>
      <c r="C13" s="23"/>
      <c r="D13" s="34"/>
      <c r="E13" s="44"/>
      <c r="F13" s="17"/>
      <c r="G13" s="53" t="s">
        <v>22</v>
      </c>
    </row>
    <row r="14" spans="1:7" ht="37.5" customHeight="1">
      <c r="A14" s="2"/>
      <c r="B14" s="9" t="s">
        <v>2</v>
      </c>
      <c r="C14" s="24"/>
      <c r="D14" s="35"/>
      <c r="E14" s="45" t="s">
        <v>17</v>
      </c>
      <c r="F14" s="17"/>
      <c r="G14" s="53"/>
    </row>
    <row r="15" spans="1:7" ht="12.75" customHeight="1">
      <c r="A15" s="2"/>
      <c r="B15" s="10"/>
      <c r="C15" s="25"/>
      <c r="D15" s="36"/>
      <c r="E15" s="46"/>
      <c r="F15" s="50"/>
      <c r="G15" s="54" t="s">
        <v>23</v>
      </c>
    </row>
    <row r="16" spans="1:8" ht="12.75" customHeight="1">
      <c r="A16" s="2"/>
      <c r="B16" s="10"/>
      <c r="C16" s="25"/>
      <c r="D16" s="36"/>
      <c r="E16" s="46"/>
      <c r="F16" s="51" t="s">
        <v>19</v>
      </c>
      <c r="G16" s="55"/>
      <c r="H16" s="55"/>
    </row>
    <row r="17" spans="1:8" ht="12.75" customHeight="1">
      <c r="A17" s="2"/>
      <c r="B17" s="9" t="s">
        <v>3</v>
      </c>
      <c r="C17" s="24"/>
      <c r="D17" s="35"/>
      <c r="E17" s="47" t="s">
        <v>18</v>
      </c>
      <c r="F17" s="52" t="s">
        <v>20</v>
      </c>
      <c r="G17" s="56"/>
      <c r="H17" s="56"/>
    </row>
    <row r="18" spans="1:6" ht="12.75" customHeight="1">
      <c r="A18" s="2"/>
      <c r="B18" s="9" t="s">
        <v>4</v>
      </c>
      <c r="C18" s="24"/>
      <c r="D18" s="35"/>
      <c r="E18" s="47"/>
      <c r="F18" s="50"/>
    </row>
    <row r="19" spans="1:8" ht="12.75" customHeight="1">
      <c r="A19" s="2"/>
      <c r="B19" s="9" t="s">
        <v>5</v>
      </c>
      <c r="C19" s="24"/>
      <c r="D19" s="35"/>
      <c r="E19" s="47"/>
      <c r="F19" s="52"/>
      <c r="G19" s="56"/>
      <c r="H19" s="56"/>
    </row>
    <row r="20" spans="1:8" ht="12.75" customHeight="1">
      <c r="A20" s="2"/>
      <c r="B20" s="11"/>
      <c r="C20" s="26"/>
      <c r="D20" s="37"/>
      <c r="E20" s="47"/>
      <c r="F20" s="51"/>
      <c r="G20" s="55"/>
      <c r="H20" s="55"/>
    </row>
    <row r="21" spans="1:8" ht="12.75" customHeight="1">
      <c r="A21" s="2"/>
      <c r="B21" s="12"/>
      <c r="C21" s="27"/>
      <c r="D21" s="2"/>
      <c r="E21" s="48"/>
      <c r="F21" s="51"/>
      <c r="G21" s="55"/>
      <c r="H21" s="55"/>
    </row>
    <row r="22" spans="1:6" ht="12.75" customHeight="1">
      <c r="A22" s="2"/>
      <c r="B22" s="13"/>
      <c r="C22" s="6"/>
      <c r="D22" s="38"/>
      <c r="E22" s="49"/>
      <c r="F22" s="50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4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39" t="s">
        <v>12</v>
      </c>
      <c r="E33" s="39"/>
      <c r="F33" s="39"/>
      <c r="G33" s="39"/>
      <c r="H33" s="57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4"/>
      <c r="I34" s="17"/>
    </row>
    <row r="35" spans="1:9" ht="12.75" customHeight="1">
      <c r="A35" s="2"/>
      <c r="B35" s="17" t="s">
        <v>8</v>
      </c>
      <c r="C35" s="15"/>
      <c r="D35" s="40" t="s">
        <v>13</v>
      </c>
      <c r="E35" s="40"/>
      <c r="F35" s="40"/>
      <c r="G35" s="40"/>
      <c r="H35" s="58"/>
      <c r="I35" s="17"/>
    </row>
    <row r="36" spans="1:9" ht="12.75" customHeight="1">
      <c r="A36" s="2"/>
      <c r="B36" s="17"/>
      <c r="C36" s="15"/>
      <c r="D36" s="40"/>
      <c r="E36" s="40"/>
      <c r="F36" s="40"/>
      <c r="G36" s="40"/>
      <c r="H36" s="58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59"/>
      <c r="I37" s="50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0"/>
      <c r="I38" s="50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0"/>
      <c r="D40" s="30"/>
      <c r="E40" s="30"/>
      <c r="F40" s="30"/>
      <c r="G40" s="30"/>
      <c r="H40" s="59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0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8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scale="92"/>
  <headerFooter alignWithMargins="0">
    <oddFooter>&amp;L51DFCE9D�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101"/>
      <c r="L1" s="103"/>
    </row>
    <row r="2" spans="1:12" ht="12.75">
      <c r="A2" s="62" t="s">
        <v>25</v>
      </c>
      <c r="B2" s="62"/>
      <c r="C2" s="62"/>
      <c r="D2" s="88" t="s">
        <v>61</v>
      </c>
      <c r="E2" s="62" t="s">
        <v>63</v>
      </c>
      <c r="F2" s="62"/>
      <c r="G2" s="62"/>
      <c r="H2" s="62" t="s">
        <v>68</v>
      </c>
      <c r="I2" s="62"/>
      <c r="J2" s="92" t="s">
        <v>71</v>
      </c>
      <c r="K2" s="92"/>
      <c r="L2" s="104"/>
    </row>
    <row r="3" spans="1:12" ht="12.75">
      <c r="A3" s="62"/>
      <c r="B3" s="62"/>
      <c r="C3" s="62"/>
      <c r="D3" s="88"/>
      <c r="E3" s="92" t="s">
        <v>64</v>
      </c>
      <c r="F3" s="96" t="s">
        <v>65</v>
      </c>
      <c r="G3" s="96"/>
      <c r="H3" s="62"/>
      <c r="I3" s="62"/>
      <c r="J3" s="92"/>
      <c r="K3" s="92"/>
      <c r="L3" s="104"/>
    </row>
    <row r="4" spans="1:12" ht="12.75">
      <c r="A4" s="62"/>
      <c r="B4" s="62"/>
      <c r="C4" s="62"/>
      <c r="D4" s="88"/>
      <c r="E4" s="92"/>
      <c r="F4" s="97" t="s">
        <v>66</v>
      </c>
      <c r="G4" s="98" t="s">
        <v>67</v>
      </c>
      <c r="H4" s="99" t="s">
        <v>64</v>
      </c>
      <c r="I4" s="100" t="s">
        <v>69</v>
      </c>
      <c r="J4" s="99" t="s">
        <v>64</v>
      </c>
      <c r="K4" s="102" t="s">
        <v>72</v>
      </c>
      <c r="L4" s="104"/>
    </row>
    <row r="5" spans="1:12" ht="12.75">
      <c r="A5" s="63" t="s">
        <v>26</v>
      </c>
      <c r="B5" s="73"/>
      <c r="C5" s="82"/>
      <c r="D5" s="89" t="s">
        <v>62</v>
      </c>
      <c r="E5" s="89">
        <v>1</v>
      </c>
      <c r="F5" s="89">
        <v>2</v>
      </c>
      <c r="G5" s="89">
        <v>3</v>
      </c>
      <c r="H5" s="89">
        <v>4</v>
      </c>
      <c r="I5" s="89">
        <v>5</v>
      </c>
      <c r="J5" s="89">
        <v>6</v>
      </c>
      <c r="K5" s="89">
        <v>7</v>
      </c>
      <c r="L5" s="105"/>
    </row>
    <row r="6" spans="1:12" ht="12.75">
      <c r="A6" s="64" t="s">
        <v>27</v>
      </c>
      <c r="B6" s="74" t="s">
        <v>32</v>
      </c>
      <c r="C6" s="83"/>
      <c r="D6" s="90">
        <v>1</v>
      </c>
      <c r="E6" s="93">
        <v>197</v>
      </c>
      <c r="F6" s="93">
        <v>173</v>
      </c>
      <c r="G6" s="93">
        <v>1</v>
      </c>
      <c r="H6" s="93">
        <v>151</v>
      </c>
      <c r="I6" s="93" t="s">
        <v>70</v>
      </c>
      <c r="J6" s="93">
        <v>46</v>
      </c>
      <c r="K6" s="95">
        <v>6</v>
      </c>
      <c r="L6" s="106">
        <f>E6-F6</f>
        <v>0</v>
      </c>
    </row>
    <row r="7" spans="1:12" ht="12.75">
      <c r="A7" s="65"/>
      <c r="B7" s="74" t="s">
        <v>33</v>
      </c>
      <c r="C7" s="83"/>
      <c r="D7" s="90">
        <v>2</v>
      </c>
      <c r="E7" s="93">
        <v>1171</v>
      </c>
      <c r="F7" s="93">
        <v>1170</v>
      </c>
      <c r="G7" s="93">
        <v>4</v>
      </c>
      <c r="H7" s="93">
        <v>1166</v>
      </c>
      <c r="I7" s="93">
        <v>1029</v>
      </c>
      <c r="J7" s="93">
        <v>5</v>
      </c>
      <c r="K7" s="95"/>
      <c r="L7" s="106">
        <f>E7-F7</f>
        <v>0</v>
      </c>
    </row>
    <row r="8" spans="1:12" ht="12.75">
      <c r="A8" s="65"/>
      <c r="B8" s="74" t="s">
        <v>34</v>
      </c>
      <c r="C8" s="83"/>
      <c r="D8" s="90">
        <v>3</v>
      </c>
      <c r="E8" s="93">
        <v>1</v>
      </c>
      <c r="F8" s="93">
        <v>1</v>
      </c>
      <c r="G8" s="93"/>
      <c r="H8" s="93">
        <v>1</v>
      </c>
      <c r="I8" s="93">
        <v>1</v>
      </c>
      <c r="J8" s="93"/>
      <c r="K8" s="95"/>
      <c r="L8" s="106">
        <f>E8-F8</f>
        <v>0</v>
      </c>
    </row>
    <row r="9" spans="1:12" ht="12.75">
      <c r="A9" s="65"/>
      <c r="B9" s="74" t="s">
        <v>35</v>
      </c>
      <c r="C9" s="83"/>
      <c r="D9" s="90">
        <v>4</v>
      </c>
      <c r="E9" s="93">
        <v>273</v>
      </c>
      <c r="F9" s="93">
        <v>264</v>
      </c>
      <c r="G9" s="93">
        <v>1</v>
      </c>
      <c r="H9" s="93">
        <v>268</v>
      </c>
      <c r="I9" s="93">
        <v>226</v>
      </c>
      <c r="J9" s="93">
        <v>5</v>
      </c>
      <c r="K9" s="95"/>
      <c r="L9" s="106">
        <f>E9-F9</f>
        <v>0</v>
      </c>
    </row>
    <row r="10" spans="1:12" ht="12.75">
      <c r="A10" s="65"/>
      <c r="B10" s="74" t="s">
        <v>36</v>
      </c>
      <c r="C10" s="83"/>
      <c r="D10" s="90">
        <v>5</v>
      </c>
      <c r="E10" s="93"/>
      <c r="F10" s="93"/>
      <c r="G10" s="93"/>
      <c r="H10" s="93"/>
      <c r="I10" s="93"/>
      <c r="J10" s="93"/>
      <c r="K10" s="95"/>
      <c r="L10" s="106">
        <f>E10-F10</f>
        <v>0</v>
      </c>
    </row>
    <row r="11" spans="1:12" ht="12.75">
      <c r="A11" s="65"/>
      <c r="B11" s="74" t="s">
        <v>37</v>
      </c>
      <c r="C11" s="83"/>
      <c r="D11" s="90">
        <v>6</v>
      </c>
      <c r="E11" s="93"/>
      <c r="F11" s="93"/>
      <c r="G11" s="93"/>
      <c r="H11" s="93"/>
      <c r="I11" s="93"/>
      <c r="J11" s="93"/>
      <c r="K11" s="95"/>
      <c r="L11" s="106">
        <f>E11-F11</f>
        <v>0</v>
      </c>
    </row>
    <row r="12" spans="1:12" ht="12.75">
      <c r="A12" s="65"/>
      <c r="B12" s="74" t="s">
        <v>38</v>
      </c>
      <c r="C12" s="83"/>
      <c r="D12" s="90">
        <v>7</v>
      </c>
      <c r="E12" s="93"/>
      <c r="F12" s="93"/>
      <c r="G12" s="93"/>
      <c r="H12" s="93"/>
      <c r="I12" s="93"/>
      <c r="J12" s="93"/>
      <c r="K12" s="95"/>
      <c r="L12" s="106"/>
    </row>
    <row r="13" spans="1:12" ht="12.75">
      <c r="A13" s="65"/>
      <c r="B13" s="74" t="s">
        <v>39</v>
      </c>
      <c r="C13" s="83"/>
      <c r="D13" s="90">
        <v>8</v>
      </c>
      <c r="E13" s="93">
        <v>1</v>
      </c>
      <c r="F13" s="93"/>
      <c r="G13" s="93"/>
      <c r="H13" s="93"/>
      <c r="I13" s="93"/>
      <c r="J13" s="93">
        <v>1</v>
      </c>
      <c r="K13" s="95"/>
      <c r="L13" s="106">
        <f>E13-F13</f>
        <v>0</v>
      </c>
    </row>
    <row r="14" spans="1:12" ht="12.75">
      <c r="A14" s="65"/>
      <c r="B14" s="74" t="s">
        <v>40</v>
      </c>
      <c r="C14" s="83"/>
      <c r="D14" s="90">
        <v>9</v>
      </c>
      <c r="E14" s="93">
        <v>10</v>
      </c>
      <c r="F14" s="93">
        <v>10</v>
      </c>
      <c r="G14" s="93"/>
      <c r="H14" s="93">
        <v>10</v>
      </c>
      <c r="I14" s="93">
        <v>4</v>
      </c>
      <c r="J14" s="93"/>
      <c r="K14" s="95"/>
      <c r="L14" s="106">
        <f>E14-F14</f>
        <v>0</v>
      </c>
    </row>
    <row r="15" spans="1:12" ht="12.75">
      <c r="A15" s="66"/>
      <c r="B15" s="75" t="s">
        <v>41</v>
      </c>
      <c r="C15" s="75"/>
      <c r="D15" s="90">
        <v>10</v>
      </c>
      <c r="E15" s="107">
        <f>SUM(E6:E14)</f>
        <v>0</v>
      </c>
      <c r="F15" s="107">
        <f>SUM(F6:F14)</f>
        <v>0</v>
      </c>
      <c r="G15" s="107">
        <f>SUM(G6:G14)</f>
        <v>0</v>
      </c>
      <c r="H15" s="107">
        <f>SUM(H6:H14)</f>
        <v>0</v>
      </c>
      <c r="I15" s="107">
        <f>SUM(I6:I14)</f>
        <v>0</v>
      </c>
      <c r="J15" s="107">
        <f>SUM(J6:J14)</f>
        <v>0</v>
      </c>
      <c r="K15" s="107">
        <f>SUM(K6:K14)</f>
        <v>0</v>
      </c>
      <c r="L15" s="106">
        <f>E15-F15</f>
        <v>0</v>
      </c>
    </row>
    <row r="16" spans="1:12" ht="16.5" customHeight="1">
      <c r="A16" s="67" t="s">
        <v>28</v>
      </c>
      <c r="B16" s="74" t="s">
        <v>42</v>
      </c>
      <c r="C16" s="83"/>
      <c r="D16" s="90">
        <v>11</v>
      </c>
      <c r="E16" s="94">
        <v>155</v>
      </c>
      <c r="F16" s="94">
        <v>155</v>
      </c>
      <c r="G16" s="94">
        <v>1</v>
      </c>
      <c r="H16" s="94">
        <v>155</v>
      </c>
      <c r="I16" s="94">
        <v>140</v>
      </c>
      <c r="J16" s="94"/>
      <c r="K16" s="95"/>
      <c r="L16" s="106">
        <f>E16-F16</f>
        <v>0</v>
      </c>
    </row>
    <row r="17" spans="1:12" ht="12.75">
      <c r="A17" s="68"/>
      <c r="B17" s="76"/>
      <c r="C17" s="84" t="s">
        <v>58</v>
      </c>
      <c r="D17" s="90">
        <v>12</v>
      </c>
      <c r="E17" s="94">
        <v>150</v>
      </c>
      <c r="F17" s="94">
        <v>148</v>
      </c>
      <c r="G17" s="94">
        <v>6</v>
      </c>
      <c r="H17" s="94">
        <v>142</v>
      </c>
      <c r="I17" s="94">
        <v>65</v>
      </c>
      <c r="J17" s="94">
        <v>8</v>
      </c>
      <c r="K17" s="95"/>
      <c r="L17" s="106">
        <f>E17-F17</f>
        <v>0</v>
      </c>
    </row>
    <row r="18" spans="1:12" ht="26.25" customHeight="1">
      <c r="A18" s="68"/>
      <c r="B18" s="74" t="s">
        <v>43</v>
      </c>
      <c r="C18" s="83"/>
      <c r="D18" s="90">
        <v>13</v>
      </c>
      <c r="E18" s="94"/>
      <c r="F18" s="94"/>
      <c r="G18" s="94"/>
      <c r="H18" s="94"/>
      <c r="I18" s="94"/>
      <c r="J18" s="94"/>
      <c r="K18" s="95"/>
      <c r="L18" s="106">
        <f>E18-F18</f>
        <v>0</v>
      </c>
    </row>
    <row r="19" spans="1:12" ht="18" customHeight="1">
      <c r="A19" s="68"/>
      <c r="B19" s="74" t="s">
        <v>35</v>
      </c>
      <c r="C19" s="83"/>
      <c r="D19" s="90">
        <v>14</v>
      </c>
      <c r="E19" s="95">
        <v>1</v>
      </c>
      <c r="F19" s="95">
        <v>1</v>
      </c>
      <c r="G19" s="95"/>
      <c r="H19" s="95">
        <v>1</v>
      </c>
      <c r="I19" s="95">
        <v>1</v>
      </c>
      <c r="J19" s="95"/>
      <c r="K19" s="95"/>
      <c r="L19" s="106">
        <f>E19-F19</f>
        <v>0</v>
      </c>
    </row>
    <row r="20" spans="1:12" ht="24" customHeight="1">
      <c r="A20" s="68"/>
      <c r="B20" s="74" t="s">
        <v>36</v>
      </c>
      <c r="C20" s="83"/>
      <c r="D20" s="90">
        <v>15</v>
      </c>
      <c r="E20" s="95"/>
      <c r="F20" s="95"/>
      <c r="G20" s="95"/>
      <c r="H20" s="95"/>
      <c r="I20" s="95"/>
      <c r="J20" s="95"/>
      <c r="K20" s="95"/>
      <c r="L20" s="106">
        <f>E20-F20</f>
        <v>0</v>
      </c>
    </row>
    <row r="21" spans="1:12" ht="17.25" customHeight="1">
      <c r="A21" s="68"/>
      <c r="B21" s="74" t="s">
        <v>44</v>
      </c>
      <c r="C21" s="83"/>
      <c r="D21" s="90">
        <v>16</v>
      </c>
      <c r="E21" s="95"/>
      <c r="F21" s="95"/>
      <c r="G21" s="95"/>
      <c r="H21" s="95"/>
      <c r="I21" s="95"/>
      <c r="J21" s="95"/>
      <c r="K21" s="95"/>
      <c r="L21" s="106">
        <f>E21-F21</f>
        <v>0</v>
      </c>
    </row>
    <row r="22" spans="1:12" ht="17.25" customHeight="1">
      <c r="A22" s="68"/>
      <c r="B22" s="74" t="s">
        <v>38</v>
      </c>
      <c r="C22" s="83"/>
      <c r="D22" s="90">
        <v>17</v>
      </c>
      <c r="E22" s="95"/>
      <c r="F22" s="95"/>
      <c r="G22" s="95"/>
      <c r="H22" s="95"/>
      <c r="I22" s="95"/>
      <c r="J22" s="95"/>
      <c r="K22" s="95"/>
      <c r="L22" s="106"/>
    </row>
    <row r="23" spans="1:12" ht="18" customHeight="1">
      <c r="A23" s="68"/>
      <c r="B23" s="74" t="s">
        <v>45</v>
      </c>
      <c r="C23" s="83"/>
      <c r="D23" s="90">
        <v>18</v>
      </c>
      <c r="E23" s="95">
        <v>20</v>
      </c>
      <c r="F23" s="95">
        <v>18</v>
      </c>
      <c r="G23" s="95"/>
      <c r="H23" s="95">
        <v>20</v>
      </c>
      <c r="I23" s="95">
        <v>16</v>
      </c>
      <c r="J23" s="95"/>
      <c r="K23" s="95"/>
      <c r="L23" s="106">
        <f>E23-F23</f>
        <v>0</v>
      </c>
    </row>
    <row r="24" spans="1:12" ht="16.5" customHeight="1">
      <c r="A24" s="69"/>
      <c r="B24" s="75" t="s">
        <v>41</v>
      </c>
      <c r="C24" s="75"/>
      <c r="D24" s="90">
        <v>19</v>
      </c>
      <c r="E24" s="95">
        <v>186</v>
      </c>
      <c r="F24" s="95">
        <v>182</v>
      </c>
      <c r="G24" s="95">
        <v>6</v>
      </c>
      <c r="H24" s="95">
        <v>178</v>
      </c>
      <c r="I24" s="95">
        <v>82</v>
      </c>
      <c r="J24" s="95">
        <v>8</v>
      </c>
      <c r="K24" s="95"/>
      <c r="L24" s="106">
        <f>E24-F24</f>
        <v>0</v>
      </c>
    </row>
    <row r="25" spans="1:12" ht="15.75" customHeight="1">
      <c r="A25" s="70" t="s">
        <v>29</v>
      </c>
      <c r="B25" s="74" t="s">
        <v>46</v>
      </c>
      <c r="C25" s="83"/>
      <c r="D25" s="90">
        <v>20</v>
      </c>
      <c r="E25" s="95">
        <v>72</v>
      </c>
      <c r="F25" s="95">
        <v>72</v>
      </c>
      <c r="G25" s="95"/>
      <c r="H25" s="95">
        <v>72</v>
      </c>
      <c r="I25" s="95">
        <v>69</v>
      </c>
      <c r="J25" s="95"/>
      <c r="K25" s="95"/>
      <c r="L25" s="106">
        <f>E25-F25</f>
        <v>0</v>
      </c>
    </row>
    <row r="26" spans="1:12" ht="22.5" customHeight="1">
      <c r="A26" s="70"/>
      <c r="B26" s="74" t="s">
        <v>43</v>
      </c>
      <c r="C26" s="83"/>
      <c r="D26" s="90">
        <v>21</v>
      </c>
      <c r="E26" s="95">
        <v>5</v>
      </c>
      <c r="F26" s="95">
        <v>5</v>
      </c>
      <c r="G26" s="95"/>
      <c r="H26" s="95">
        <v>5</v>
      </c>
      <c r="I26" s="95">
        <v>2</v>
      </c>
      <c r="J26" s="95"/>
      <c r="K26" s="95"/>
      <c r="L26" s="106">
        <f>E26-F26</f>
        <v>0</v>
      </c>
    </row>
    <row r="27" spans="1:12" ht="15.75" customHeight="1">
      <c r="A27" s="70"/>
      <c r="B27" s="74" t="s">
        <v>42</v>
      </c>
      <c r="C27" s="83"/>
      <c r="D27" s="90">
        <v>22</v>
      </c>
      <c r="E27" s="95">
        <v>961</v>
      </c>
      <c r="F27" s="95">
        <v>940</v>
      </c>
      <c r="G27" s="95">
        <v>1</v>
      </c>
      <c r="H27" s="95">
        <v>937</v>
      </c>
      <c r="I27" s="95">
        <v>890</v>
      </c>
      <c r="J27" s="95">
        <v>24</v>
      </c>
      <c r="K27" s="95"/>
      <c r="L27" s="106">
        <f>E27-F27</f>
        <v>0</v>
      </c>
    </row>
    <row r="28" spans="1:12" ht="14.25" customHeight="1">
      <c r="A28" s="70"/>
      <c r="B28" s="77"/>
      <c r="C28" s="84" t="s">
        <v>59</v>
      </c>
      <c r="D28" s="90">
        <v>23</v>
      </c>
      <c r="E28" s="95">
        <v>1023</v>
      </c>
      <c r="F28" s="95">
        <v>899</v>
      </c>
      <c r="G28" s="95">
        <v>9</v>
      </c>
      <c r="H28" s="95">
        <v>850</v>
      </c>
      <c r="I28" s="95">
        <v>725</v>
      </c>
      <c r="J28" s="95">
        <v>173</v>
      </c>
      <c r="K28" s="95">
        <v>1</v>
      </c>
      <c r="L28" s="106">
        <f>E28-F28</f>
        <v>0</v>
      </c>
    </row>
    <row r="29" spans="1:12" ht="15.75" customHeight="1">
      <c r="A29" s="70"/>
      <c r="B29" s="74" t="s">
        <v>47</v>
      </c>
      <c r="C29" s="83"/>
      <c r="D29" s="90">
        <v>24</v>
      </c>
      <c r="E29" s="95">
        <v>96</v>
      </c>
      <c r="F29" s="95">
        <v>96</v>
      </c>
      <c r="G29" s="95"/>
      <c r="H29" s="95">
        <v>95</v>
      </c>
      <c r="I29" s="95">
        <v>92</v>
      </c>
      <c r="J29" s="95">
        <v>1</v>
      </c>
      <c r="K29" s="95"/>
      <c r="L29" s="106">
        <f>E29-F29</f>
        <v>0</v>
      </c>
    </row>
    <row r="30" spans="1:12" ht="15.75" customHeight="1">
      <c r="A30" s="70"/>
      <c r="B30" s="77"/>
      <c r="C30" s="84" t="s">
        <v>60</v>
      </c>
      <c r="D30" s="90">
        <v>25</v>
      </c>
      <c r="E30" s="95">
        <v>100</v>
      </c>
      <c r="F30" s="95">
        <v>92</v>
      </c>
      <c r="G30" s="95"/>
      <c r="H30" s="95">
        <v>91</v>
      </c>
      <c r="I30" s="95">
        <v>81</v>
      </c>
      <c r="J30" s="95">
        <v>9</v>
      </c>
      <c r="K30" s="95"/>
      <c r="L30" s="106">
        <f>E30-F30</f>
        <v>0</v>
      </c>
    </row>
    <row r="31" spans="1:12" ht="15.75" customHeight="1">
      <c r="A31" s="70"/>
      <c r="B31" s="74" t="s">
        <v>48</v>
      </c>
      <c r="C31" s="83"/>
      <c r="D31" s="90">
        <v>26</v>
      </c>
      <c r="E31" s="95">
        <v>16</v>
      </c>
      <c r="F31" s="95">
        <v>16</v>
      </c>
      <c r="G31" s="95"/>
      <c r="H31" s="95">
        <v>14</v>
      </c>
      <c r="I31" s="95">
        <v>7</v>
      </c>
      <c r="J31" s="95">
        <v>2</v>
      </c>
      <c r="K31" s="95"/>
      <c r="L31" s="106">
        <f>E31-F31</f>
        <v>0</v>
      </c>
    </row>
    <row r="32" spans="1:12" ht="24" customHeight="1">
      <c r="A32" s="70"/>
      <c r="B32" s="74" t="s">
        <v>49</v>
      </c>
      <c r="C32" s="83"/>
      <c r="D32" s="90">
        <v>27</v>
      </c>
      <c r="E32" s="95">
        <v>4</v>
      </c>
      <c r="F32" s="95">
        <v>3</v>
      </c>
      <c r="G32" s="95"/>
      <c r="H32" s="95">
        <v>4</v>
      </c>
      <c r="I32" s="95">
        <v>1</v>
      </c>
      <c r="J32" s="95"/>
      <c r="K32" s="95"/>
      <c r="L32" s="106">
        <f>E32-F32</f>
        <v>0</v>
      </c>
    </row>
    <row r="33" spans="1:12" ht="18" customHeight="1">
      <c r="A33" s="70"/>
      <c r="B33" s="74" t="s">
        <v>44</v>
      </c>
      <c r="C33" s="83"/>
      <c r="D33" s="90">
        <v>28</v>
      </c>
      <c r="E33" s="95"/>
      <c r="F33" s="95"/>
      <c r="G33" s="95"/>
      <c r="H33" s="95"/>
      <c r="I33" s="95"/>
      <c r="J33" s="95"/>
      <c r="K33" s="95"/>
      <c r="L33" s="106">
        <f>E33-F33</f>
        <v>0</v>
      </c>
    </row>
    <row r="34" spans="1:12" ht="18" customHeight="1">
      <c r="A34" s="70"/>
      <c r="B34" s="74" t="s">
        <v>38</v>
      </c>
      <c r="C34" s="83"/>
      <c r="D34" s="90">
        <v>29</v>
      </c>
      <c r="E34" s="95"/>
      <c r="F34" s="95"/>
      <c r="G34" s="95"/>
      <c r="H34" s="95"/>
      <c r="I34" s="95"/>
      <c r="J34" s="95"/>
      <c r="K34" s="95"/>
      <c r="L34" s="106"/>
    </row>
    <row r="35" spans="1:12" ht="16.5" customHeight="1">
      <c r="A35" s="70"/>
      <c r="B35" s="78" t="s">
        <v>50</v>
      </c>
      <c r="C35" s="85"/>
      <c r="D35" s="90">
        <v>30</v>
      </c>
      <c r="E35" s="95">
        <v>9</v>
      </c>
      <c r="F35" s="95">
        <v>7</v>
      </c>
      <c r="G35" s="95"/>
      <c r="H35" s="95">
        <v>9</v>
      </c>
      <c r="I35" s="95">
        <v>4</v>
      </c>
      <c r="J35" s="95"/>
      <c r="K35" s="95"/>
      <c r="L35" s="106">
        <f>E35-F35</f>
        <v>0</v>
      </c>
    </row>
    <row r="36" spans="1:12" ht="24" customHeight="1">
      <c r="A36" s="70"/>
      <c r="B36" s="78" t="s">
        <v>51</v>
      </c>
      <c r="C36" s="85"/>
      <c r="D36" s="90">
        <v>31</v>
      </c>
      <c r="E36" s="95">
        <v>54</v>
      </c>
      <c r="F36" s="95">
        <v>52</v>
      </c>
      <c r="G36" s="95"/>
      <c r="H36" s="95">
        <v>52</v>
      </c>
      <c r="I36" s="95">
        <v>35</v>
      </c>
      <c r="J36" s="95">
        <v>2</v>
      </c>
      <c r="K36" s="95"/>
      <c r="L36" s="106">
        <f>E36-F36</f>
        <v>0</v>
      </c>
    </row>
    <row r="37" spans="1:12" ht="39" customHeight="1">
      <c r="A37" s="70"/>
      <c r="B37" s="74" t="s">
        <v>52</v>
      </c>
      <c r="C37" s="83"/>
      <c r="D37" s="90">
        <v>32</v>
      </c>
      <c r="E37" s="95"/>
      <c r="F37" s="95"/>
      <c r="G37" s="95"/>
      <c r="H37" s="95"/>
      <c r="I37" s="95"/>
      <c r="J37" s="95"/>
      <c r="K37" s="95"/>
      <c r="L37" s="106">
        <f>E37-F37</f>
        <v>0</v>
      </c>
    </row>
    <row r="38" spans="1:12" ht="15.75" customHeight="1">
      <c r="A38" s="70"/>
      <c r="B38" s="74" t="s">
        <v>53</v>
      </c>
      <c r="C38" s="83"/>
      <c r="D38" s="90">
        <v>33</v>
      </c>
      <c r="E38" s="95">
        <v>3</v>
      </c>
      <c r="F38" s="95">
        <v>3</v>
      </c>
      <c r="G38" s="95"/>
      <c r="H38" s="95">
        <v>3</v>
      </c>
      <c r="I38" s="95">
        <v>1</v>
      </c>
      <c r="J38" s="95"/>
      <c r="K38" s="95"/>
      <c r="L38" s="106">
        <f>E38-F38</f>
        <v>0</v>
      </c>
    </row>
    <row r="39" spans="1:12" ht="36" customHeight="1">
      <c r="A39" s="70"/>
      <c r="B39" s="74" t="s">
        <v>54</v>
      </c>
      <c r="C39" s="83"/>
      <c r="D39" s="90">
        <v>34</v>
      </c>
      <c r="E39" s="95"/>
      <c r="F39" s="95"/>
      <c r="G39" s="95"/>
      <c r="H39" s="95"/>
      <c r="I39" s="95"/>
      <c r="J39" s="95"/>
      <c r="K39" s="95"/>
      <c r="L39" s="106">
        <f>E39-F39</f>
        <v>0</v>
      </c>
    </row>
    <row r="40" spans="1:12" ht="15.75" customHeight="1">
      <c r="A40" s="70"/>
      <c r="B40" s="75" t="s">
        <v>41</v>
      </c>
      <c r="C40" s="75"/>
      <c r="D40" s="90">
        <v>35</v>
      </c>
      <c r="E40" s="95">
        <v>1361</v>
      </c>
      <c r="F40" s="95">
        <v>1220</v>
      </c>
      <c r="G40" s="95">
        <v>9</v>
      </c>
      <c r="H40" s="95">
        <v>1150</v>
      </c>
      <c r="I40" s="95">
        <v>925</v>
      </c>
      <c r="J40" s="95">
        <v>211</v>
      </c>
      <c r="K40" s="95">
        <v>1</v>
      </c>
      <c r="L40" s="106">
        <f>E40-F40</f>
        <v>0</v>
      </c>
    </row>
    <row r="41" spans="1:12" ht="12.75">
      <c r="A41" s="71" t="s">
        <v>30</v>
      </c>
      <c r="B41" s="79" t="s">
        <v>55</v>
      </c>
      <c r="C41" s="79"/>
      <c r="D41" s="90">
        <v>36</v>
      </c>
      <c r="E41" s="95">
        <v>848</v>
      </c>
      <c r="F41" s="95">
        <v>826</v>
      </c>
      <c r="G41" s="95">
        <v>1</v>
      </c>
      <c r="H41" s="95">
        <v>788</v>
      </c>
      <c r="I41" s="95" t="s">
        <v>70</v>
      </c>
      <c r="J41" s="95">
        <v>60</v>
      </c>
      <c r="K41" s="95"/>
      <c r="L41" s="106">
        <f>E41-F41</f>
        <v>0</v>
      </c>
    </row>
    <row r="42" spans="1:12" ht="16.5" customHeight="1">
      <c r="A42" s="71"/>
      <c r="B42" s="80" t="s">
        <v>56</v>
      </c>
      <c r="C42" s="86"/>
      <c r="D42" s="90">
        <v>37</v>
      </c>
      <c r="E42" s="95">
        <v>23</v>
      </c>
      <c r="F42" s="95">
        <v>23</v>
      </c>
      <c r="G42" s="95"/>
      <c r="H42" s="95">
        <v>23</v>
      </c>
      <c r="I42" s="95" t="s">
        <v>70</v>
      </c>
      <c r="J42" s="95"/>
      <c r="K42" s="95"/>
      <c r="L42" s="106">
        <f>E42-F42</f>
        <v>0</v>
      </c>
    </row>
    <row r="43" spans="1:12" ht="26.25" customHeight="1">
      <c r="A43" s="71"/>
      <c r="B43" s="79" t="s">
        <v>57</v>
      </c>
      <c r="C43" s="79"/>
      <c r="D43" s="90">
        <v>38</v>
      </c>
      <c r="E43" s="95">
        <v>7</v>
      </c>
      <c r="F43" s="95">
        <v>7</v>
      </c>
      <c r="G43" s="95"/>
      <c r="H43" s="95">
        <v>5</v>
      </c>
      <c r="I43" s="95">
        <v>4</v>
      </c>
      <c r="J43" s="95">
        <v>2</v>
      </c>
      <c r="K43" s="95"/>
      <c r="L43" s="106">
        <f>E43-F43</f>
        <v>0</v>
      </c>
    </row>
    <row r="44" spans="1:12" ht="16.5" customHeight="1">
      <c r="A44" s="71"/>
      <c r="B44" s="78" t="s">
        <v>38</v>
      </c>
      <c r="C44" s="85"/>
      <c r="D44" s="90">
        <v>39</v>
      </c>
      <c r="E44" s="95">
        <v>1</v>
      </c>
      <c r="F44" s="95">
        <v>1</v>
      </c>
      <c r="G44" s="95"/>
      <c r="H44" s="95">
        <v>1</v>
      </c>
      <c r="I44" s="95"/>
      <c r="J44" s="95"/>
      <c r="K44" s="95"/>
      <c r="L44" s="106"/>
    </row>
    <row r="45" spans="1:12" ht="17.25" customHeight="1">
      <c r="A45" s="71"/>
      <c r="B45" s="75" t="s">
        <v>41</v>
      </c>
      <c r="C45" s="87"/>
      <c r="D45" s="90">
        <v>40</v>
      </c>
      <c r="E45" s="95">
        <f>E41+E43+E44</f>
        <v>0</v>
      </c>
      <c r="F45" s="95">
        <f>F41+F43+F44</f>
        <v>0</v>
      </c>
      <c r="G45" s="95">
        <f>G41+G43+G44</f>
        <v>0</v>
      </c>
      <c r="H45" s="95">
        <f>H41+H43+H44</f>
        <v>0</v>
      </c>
      <c r="I45" s="95">
        <f>I43+I44</f>
        <v>0</v>
      </c>
      <c r="J45" s="95">
        <f>J41+J43+J44</f>
        <v>0</v>
      </c>
      <c r="K45" s="95">
        <f>K41+K43+K44</f>
        <v>0</v>
      </c>
      <c r="L45" s="106">
        <f>E45-F45</f>
        <v>0</v>
      </c>
    </row>
    <row r="46" spans="1:12" ht="15.75" customHeight="1">
      <c r="A46" s="71" t="s">
        <v>31</v>
      </c>
      <c r="B46" s="71"/>
      <c r="C46" s="71"/>
      <c r="D46" s="90">
        <v>41</v>
      </c>
      <c r="E46" s="95">
        <f>E15+E24+E40+E45</f>
        <v>0</v>
      </c>
      <c r="F46" s="95">
        <f>F15+F24+F40+F45</f>
        <v>0</v>
      </c>
      <c r="G46" s="95">
        <f>G15+G24+G40+G45</f>
        <v>0</v>
      </c>
      <c r="H46" s="95">
        <f>H15+H24+H40+H45</f>
        <v>0</v>
      </c>
      <c r="I46" s="95">
        <f>I15+I24+I40+I45</f>
        <v>0</v>
      </c>
      <c r="J46" s="95">
        <f>J15+J24+J40+J45</f>
        <v>0</v>
      </c>
      <c r="K46" s="95">
        <f>K15+K24+K40+K45</f>
        <v>0</v>
      </c>
      <c r="L46" s="106">
        <f>E46-F46</f>
        <v>0</v>
      </c>
    </row>
    <row r="47" spans="1:11" ht="15.75" customHeight="1">
      <c r="A47" s="72"/>
      <c r="B47" s="81"/>
      <c r="C47" s="81"/>
      <c r="D47" s="91"/>
      <c r="E47" s="91"/>
      <c r="F47" s="91"/>
      <c r="G47" s="91"/>
      <c r="H47" s="91"/>
      <c r="I47" s="91"/>
      <c r="J47" s="91"/>
      <c r="K47" s="91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&amp;L51DFCE9D�&amp;CФорма № 1-мзс, Підрозділ: Ківерцівський районний суд Волинської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08" t="s">
        <v>73</v>
      </c>
      <c r="B1" s="108"/>
      <c r="C1" s="108"/>
      <c r="D1" s="108"/>
      <c r="E1" s="145"/>
      <c r="F1" s="101"/>
      <c r="G1" s="101"/>
    </row>
    <row r="2" spans="1:8" ht="22.5" customHeight="1">
      <c r="A2" s="62" t="s">
        <v>25</v>
      </c>
      <c r="B2" s="62"/>
      <c r="C2" s="62"/>
      <c r="D2" s="62"/>
      <c r="E2" s="62"/>
      <c r="F2" s="156" t="s">
        <v>122</v>
      </c>
      <c r="G2" s="156" t="s">
        <v>123</v>
      </c>
      <c r="H2" s="50"/>
    </row>
    <row r="3" spans="1:8" ht="17.25" customHeight="1">
      <c r="A3" s="109" t="s">
        <v>27</v>
      </c>
      <c r="B3" s="112" t="s">
        <v>75</v>
      </c>
      <c r="C3" s="112"/>
      <c r="D3" s="112"/>
      <c r="E3" s="112"/>
      <c r="F3" s="157">
        <v>1</v>
      </c>
      <c r="G3" s="158">
        <v>1</v>
      </c>
      <c r="H3" s="50"/>
    </row>
    <row r="4" spans="1:8" ht="17.25" customHeight="1">
      <c r="A4" s="110"/>
      <c r="B4" s="113"/>
      <c r="C4" s="126" t="s">
        <v>86</v>
      </c>
      <c r="D4" s="126"/>
      <c r="E4" s="146"/>
      <c r="F4" s="157">
        <v>2</v>
      </c>
      <c r="G4" s="158">
        <v>1</v>
      </c>
      <c r="H4" s="50"/>
    </row>
    <row r="5" spans="1:8" ht="17.25" customHeight="1">
      <c r="A5" s="110"/>
      <c r="B5" s="114" t="s">
        <v>76</v>
      </c>
      <c r="C5" s="127"/>
      <c r="D5" s="127"/>
      <c r="E5" s="147"/>
      <c r="F5" s="157">
        <v>3</v>
      </c>
      <c r="G5" s="158">
        <v>46</v>
      </c>
      <c r="H5" s="50"/>
    </row>
    <row r="6" spans="1:8" ht="17.25" customHeight="1">
      <c r="A6" s="110"/>
      <c r="B6" s="115" t="s">
        <v>77</v>
      </c>
      <c r="C6" s="128" t="s">
        <v>87</v>
      </c>
      <c r="D6" s="128"/>
      <c r="E6" s="128"/>
      <c r="F6" s="157">
        <v>4</v>
      </c>
      <c r="G6" s="158"/>
      <c r="H6" s="50"/>
    </row>
    <row r="7" spans="1:8" ht="25.5" customHeight="1">
      <c r="A7" s="110"/>
      <c r="B7" s="116"/>
      <c r="C7" s="128" t="s">
        <v>88</v>
      </c>
      <c r="D7" s="128"/>
      <c r="E7" s="128"/>
      <c r="F7" s="157">
        <v>5</v>
      </c>
      <c r="G7" s="158">
        <v>4</v>
      </c>
      <c r="H7" s="50"/>
    </row>
    <row r="8" spans="1:8" ht="18.75" customHeight="1">
      <c r="A8" s="110"/>
      <c r="B8" s="116"/>
      <c r="C8" s="115" t="s">
        <v>89</v>
      </c>
      <c r="D8" s="128" t="s">
        <v>117</v>
      </c>
      <c r="E8" s="128"/>
      <c r="F8" s="157">
        <v>6</v>
      </c>
      <c r="G8" s="158">
        <v>5</v>
      </c>
      <c r="H8" s="50"/>
    </row>
    <row r="9" spans="1:8" ht="18.75" customHeight="1">
      <c r="A9" s="110"/>
      <c r="B9" s="116"/>
      <c r="C9" s="115"/>
      <c r="D9" s="128" t="s">
        <v>110</v>
      </c>
      <c r="E9" s="128"/>
      <c r="F9" s="157">
        <v>7</v>
      </c>
      <c r="G9" s="158">
        <v>4</v>
      </c>
      <c r="H9" s="50"/>
    </row>
    <row r="10" spans="1:8" ht="18.75" customHeight="1">
      <c r="A10" s="110"/>
      <c r="B10" s="116"/>
      <c r="C10" s="115"/>
      <c r="D10" s="128" t="s">
        <v>111</v>
      </c>
      <c r="E10" s="128"/>
      <c r="F10" s="157">
        <v>8</v>
      </c>
      <c r="G10" s="158">
        <v>2</v>
      </c>
      <c r="H10" s="50"/>
    </row>
    <row r="11" spans="1:8" ht="18.75" customHeight="1">
      <c r="A11" s="110"/>
      <c r="B11" s="117" t="s">
        <v>78</v>
      </c>
      <c r="C11" s="117"/>
      <c r="D11" s="117"/>
      <c r="E11" s="148" t="s">
        <v>120</v>
      </c>
      <c r="F11" s="157">
        <v>9</v>
      </c>
      <c r="G11" s="158">
        <v>1</v>
      </c>
      <c r="H11" s="50"/>
    </row>
    <row r="12" spans="1:8" ht="19.5" customHeight="1">
      <c r="A12" s="110"/>
      <c r="B12" s="117"/>
      <c r="C12" s="117"/>
      <c r="D12" s="117"/>
      <c r="E12" s="148" t="s">
        <v>121</v>
      </c>
      <c r="F12" s="157">
        <v>10</v>
      </c>
      <c r="G12" s="158">
        <v>1</v>
      </c>
      <c r="H12" s="50"/>
    </row>
    <row r="13" spans="1:8" ht="23.25" customHeight="1">
      <c r="A13" s="110"/>
      <c r="B13" s="62" t="s">
        <v>79</v>
      </c>
      <c r="C13" s="129" t="s">
        <v>90</v>
      </c>
      <c r="D13" s="138"/>
      <c r="E13" s="149"/>
      <c r="F13" s="157">
        <v>11</v>
      </c>
      <c r="G13" s="158">
        <v>6</v>
      </c>
      <c r="H13" s="50"/>
    </row>
    <row r="14" spans="1:8" ht="12" customHeight="1">
      <c r="A14" s="110"/>
      <c r="B14" s="62"/>
      <c r="C14" s="128" t="s">
        <v>91</v>
      </c>
      <c r="D14" s="128"/>
      <c r="E14" s="128"/>
      <c r="F14" s="157">
        <v>12</v>
      </c>
      <c r="G14" s="158">
        <v>41</v>
      </c>
      <c r="H14" s="50"/>
    </row>
    <row r="15" spans="1:8" ht="12" customHeight="1">
      <c r="A15" s="110"/>
      <c r="B15" s="62"/>
      <c r="C15" s="128" t="s">
        <v>92</v>
      </c>
      <c r="D15" s="128"/>
      <c r="E15" s="128"/>
      <c r="F15" s="157">
        <v>13</v>
      </c>
      <c r="G15" s="158">
        <v>4</v>
      </c>
      <c r="H15" s="50"/>
    </row>
    <row r="16" spans="1:8" ht="12" customHeight="1">
      <c r="A16" s="110"/>
      <c r="B16" s="62"/>
      <c r="C16" s="130" t="s">
        <v>93</v>
      </c>
      <c r="D16" s="130"/>
      <c r="E16" s="130"/>
      <c r="F16" s="157">
        <v>14</v>
      </c>
      <c r="G16" s="158">
        <v>6</v>
      </c>
      <c r="H16" s="50"/>
    </row>
    <row r="17" spans="1:8" ht="12" customHeight="1">
      <c r="A17" s="110"/>
      <c r="B17" s="62"/>
      <c r="C17" s="130" t="s">
        <v>94</v>
      </c>
      <c r="D17" s="130"/>
      <c r="E17" s="130"/>
      <c r="F17" s="157">
        <v>15</v>
      </c>
      <c r="G17" s="158">
        <v>7</v>
      </c>
      <c r="H17" s="50"/>
    </row>
    <row r="18" spans="1:8" ht="12" customHeight="1">
      <c r="A18" s="110"/>
      <c r="B18" s="62"/>
      <c r="C18" s="128" t="s">
        <v>95</v>
      </c>
      <c r="D18" s="128"/>
      <c r="E18" s="128"/>
      <c r="F18" s="157">
        <v>16</v>
      </c>
      <c r="G18" s="158">
        <v>54</v>
      </c>
      <c r="H18" s="50"/>
    </row>
    <row r="19" spans="1:8" ht="12" customHeight="1">
      <c r="A19" s="110"/>
      <c r="B19" s="62"/>
      <c r="C19" s="128" t="s">
        <v>96</v>
      </c>
      <c r="D19" s="128"/>
      <c r="E19" s="128"/>
      <c r="F19" s="157">
        <v>17</v>
      </c>
      <c r="G19" s="158">
        <v>2</v>
      </c>
      <c r="H19" s="50"/>
    </row>
    <row r="20" spans="1:8" ht="12" customHeight="1">
      <c r="A20" s="110"/>
      <c r="B20" s="62"/>
      <c r="C20" s="130" t="s">
        <v>97</v>
      </c>
      <c r="D20" s="130"/>
      <c r="E20" s="130"/>
      <c r="F20" s="157">
        <v>18</v>
      </c>
      <c r="G20" s="158">
        <v>339</v>
      </c>
      <c r="H20" s="50"/>
    </row>
    <row r="21" spans="1:8" ht="12" customHeight="1">
      <c r="A21" s="110"/>
      <c r="B21" s="118" t="s">
        <v>80</v>
      </c>
      <c r="C21" s="131" t="s">
        <v>98</v>
      </c>
      <c r="D21" s="139"/>
      <c r="E21" s="150"/>
      <c r="F21" s="157">
        <v>19</v>
      </c>
      <c r="G21" s="158">
        <v>39</v>
      </c>
      <c r="H21" s="50"/>
    </row>
    <row r="22" spans="1:8" ht="12" customHeight="1">
      <c r="A22" s="110"/>
      <c r="B22" s="119"/>
      <c r="C22" s="132" t="s">
        <v>99</v>
      </c>
      <c r="D22" s="140"/>
      <c r="E22" s="151"/>
      <c r="F22" s="157">
        <v>20</v>
      </c>
      <c r="G22" s="158">
        <v>13</v>
      </c>
      <c r="H22" s="50"/>
    </row>
    <row r="23" spans="1:8" ht="12" customHeight="1">
      <c r="A23" s="110"/>
      <c r="B23" s="119"/>
      <c r="C23" s="131" t="s">
        <v>100</v>
      </c>
      <c r="D23" s="139"/>
      <c r="E23" s="150"/>
      <c r="F23" s="157">
        <v>21</v>
      </c>
      <c r="G23" s="158">
        <v>15</v>
      </c>
      <c r="H23" s="50"/>
    </row>
    <row r="24" spans="1:8" ht="12" customHeight="1">
      <c r="A24" s="110"/>
      <c r="B24" s="119"/>
      <c r="C24" s="132" t="s">
        <v>101</v>
      </c>
      <c r="D24" s="140"/>
      <c r="E24" s="151"/>
      <c r="F24" s="157">
        <v>22</v>
      </c>
      <c r="G24" s="158">
        <v>8</v>
      </c>
      <c r="H24" s="50"/>
    </row>
    <row r="25" spans="1:8" ht="12" customHeight="1">
      <c r="A25" s="110"/>
      <c r="B25" s="119"/>
      <c r="C25" s="132" t="s">
        <v>102</v>
      </c>
      <c r="D25" s="140"/>
      <c r="E25" s="151"/>
      <c r="F25" s="157">
        <v>23</v>
      </c>
      <c r="G25" s="158">
        <v>9</v>
      </c>
      <c r="H25" s="50"/>
    </row>
    <row r="26" spans="1:8" ht="12" customHeight="1">
      <c r="A26" s="110"/>
      <c r="B26" s="119"/>
      <c r="C26" s="133" t="s">
        <v>103</v>
      </c>
      <c r="D26" s="141"/>
      <c r="E26" s="141"/>
      <c r="F26" s="157">
        <v>24</v>
      </c>
      <c r="G26" s="158"/>
      <c r="H26" s="50"/>
    </row>
    <row r="27" spans="1:8" ht="12" customHeight="1">
      <c r="A27" s="111"/>
      <c r="B27" s="120"/>
      <c r="C27" s="134" t="s">
        <v>104</v>
      </c>
      <c r="D27" s="142"/>
      <c r="E27" s="152"/>
      <c r="F27" s="157">
        <v>25</v>
      </c>
      <c r="G27" s="158"/>
      <c r="H27" s="50"/>
    </row>
    <row r="28" spans="1:8" ht="27" customHeight="1">
      <c r="A28" s="109" t="s">
        <v>28</v>
      </c>
      <c r="B28" s="114" t="s">
        <v>81</v>
      </c>
      <c r="C28" s="127"/>
      <c r="D28" s="127"/>
      <c r="E28" s="147"/>
      <c r="F28" s="157">
        <v>26</v>
      </c>
      <c r="G28" s="94">
        <v>3</v>
      </c>
      <c r="H28" s="50"/>
    </row>
    <row r="29" spans="1:8" ht="12" customHeight="1">
      <c r="A29" s="110"/>
      <c r="B29" s="115" t="s">
        <v>82</v>
      </c>
      <c r="C29" s="129" t="s">
        <v>105</v>
      </c>
      <c r="D29" s="138"/>
      <c r="E29" s="149"/>
      <c r="F29" s="157">
        <v>27</v>
      </c>
      <c r="G29" s="94">
        <v>3</v>
      </c>
      <c r="H29" s="50"/>
    </row>
    <row r="30" spans="1:8" ht="12" customHeight="1">
      <c r="A30" s="110"/>
      <c r="B30" s="115"/>
      <c r="C30" s="88" t="s">
        <v>106</v>
      </c>
      <c r="D30" s="129" t="s">
        <v>118</v>
      </c>
      <c r="E30" s="149"/>
      <c r="F30" s="157">
        <v>28</v>
      </c>
      <c r="G30" s="94"/>
      <c r="H30" s="50"/>
    </row>
    <row r="31" spans="1:8" ht="12" customHeight="1">
      <c r="A31" s="110"/>
      <c r="B31" s="115"/>
      <c r="C31" s="88"/>
      <c r="D31" s="129" t="s">
        <v>119</v>
      </c>
      <c r="E31" s="149"/>
      <c r="F31" s="157">
        <v>29</v>
      </c>
      <c r="G31" s="94">
        <v>3</v>
      </c>
      <c r="H31" s="50"/>
    </row>
    <row r="32" spans="1:8" ht="12" customHeight="1">
      <c r="A32" s="110"/>
      <c r="B32" s="115"/>
      <c r="C32" s="129" t="s">
        <v>107</v>
      </c>
      <c r="D32" s="138"/>
      <c r="E32" s="149"/>
      <c r="F32" s="157">
        <v>30</v>
      </c>
      <c r="G32" s="94"/>
      <c r="H32" s="50"/>
    </row>
    <row r="33" spans="1:8" ht="12" customHeight="1">
      <c r="A33" s="110"/>
      <c r="B33" s="115"/>
      <c r="C33" s="129" t="s">
        <v>108</v>
      </c>
      <c r="D33" s="138"/>
      <c r="E33" s="149"/>
      <c r="F33" s="157">
        <v>31</v>
      </c>
      <c r="G33" s="94"/>
      <c r="H33" s="50"/>
    </row>
    <row r="34" spans="1:8" ht="12" customHeight="1">
      <c r="A34" s="110"/>
      <c r="B34" s="115" t="s">
        <v>83</v>
      </c>
      <c r="C34" s="129" t="s">
        <v>109</v>
      </c>
      <c r="D34" s="138"/>
      <c r="E34" s="149"/>
      <c r="F34" s="157">
        <v>32</v>
      </c>
      <c r="G34" s="94"/>
      <c r="H34" s="50"/>
    </row>
    <row r="35" spans="1:8" ht="12" customHeight="1">
      <c r="A35" s="110"/>
      <c r="B35" s="115"/>
      <c r="C35" s="129" t="s">
        <v>110</v>
      </c>
      <c r="D35" s="138"/>
      <c r="E35" s="149"/>
      <c r="F35" s="157">
        <v>33</v>
      </c>
      <c r="G35" s="94"/>
      <c r="H35" s="50"/>
    </row>
    <row r="36" spans="1:8" ht="12" customHeight="1">
      <c r="A36" s="110"/>
      <c r="B36" s="115"/>
      <c r="C36" s="129" t="s">
        <v>111</v>
      </c>
      <c r="D36" s="138"/>
      <c r="E36" s="149"/>
      <c r="F36" s="157">
        <v>34</v>
      </c>
      <c r="G36" s="94"/>
      <c r="H36" s="50"/>
    </row>
    <row r="37" spans="1:8" ht="12" customHeight="1">
      <c r="A37" s="110"/>
      <c r="B37" s="121" t="s">
        <v>84</v>
      </c>
      <c r="C37" s="135"/>
      <c r="D37" s="135"/>
      <c r="E37" s="153"/>
      <c r="F37" s="157">
        <v>35</v>
      </c>
      <c r="G37" s="158">
        <f>SUM(G38:G42)</f>
        <v>0</v>
      </c>
      <c r="H37" s="160"/>
    </row>
    <row r="38" spans="1:8" ht="12" customHeight="1">
      <c r="A38" s="110"/>
      <c r="B38" s="122" t="s">
        <v>85</v>
      </c>
      <c r="C38" s="136" t="s">
        <v>112</v>
      </c>
      <c r="D38" s="143"/>
      <c r="E38" s="154"/>
      <c r="F38" s="157">
        <v>36</v>
      </c>
      <c r="G38" s="94"/>
      <c r="H38" s="160"/>
    </row>
    <row r="39" spans="1:8" ht="12" customHeight="1">
      <c r="A39" s="110"/>
      <c r="B39" s="123"/>
      <c r="C39" s="136" t="s">
        <v>113</v>
      </c>
      <c r="D39" s="143"/>
      <c r="E39" s="154"/>
      <c r="F39" s="157">
        <v>37</v>
      </c>
      <c r="G39" s="94"/>
      <c r="H39" s="160"/>
    </row>
    <row r="40" spans="1:8" ht="12" customHeight="1">
      <c r="A40" s="110"/>
      <c r="B40" s="123"/>
      <c r="C40" s="136" t="s">
        <v>114</v>
      </c>
      <c r="D40" s="143"/>
      <c r="E40" s="154"/>
      <c r="F40" s="157">
        <v>38</v>
      </c>
      <c r="G40" s="94"/>
      <c r="H40" s="160"/>
    </row>
    <row r="41" spans="1:8" ht="12" customHeight="1">
      <c r="A41" s="110"/>
      <c r="B41" s="123"/>
      <c r="C41" s="136" t="s">
        <v>115</v>
      </c>
      <c r="D41" s="143"/>
      <c r="E41" s="154"/>
      <c r="F41" s="157">
        <v>39</v>
      </c>
      <c r="G41" s="94"/>
      <c r="H41" s="160"/>
    </row>
    <row r="42" spans="1:8" ht="12" customHeight="1">
      <c r="A42" s="111"/>
      <c r="B42" s="124"/>
      <c r="C42" s="136" t="s">
        <v>116</v>
      </c>
      <c r="D42" s="143"/>
      <c r="E42" s="154"/>
      <c r="F42" s="157">
        <v>40</v>
      </c>
      <c r="G42" s="94"/>
      <c r="H42" s="160"/>
    </row>
    <row r="43" spans="1:8" ht="24.75" customHeight="1">
      <c r="A43" s="109" t="s">
        <v>74</v>
      </c>
      <c r="B43" s="112" t="s">
        <v>81</v>
      </c>
      <c r="C43" s="112"/>
      <c r="D43" s="112"/>
      <c r="E43" s="112"/>
      <c r="F43" s="157">
        <v>41</v>
      </c>
      <c r="G43" s="94">
        <v>52</v>
      </c>
      <c r="H43" s="50"/>
    </row>
    <row r="44" spans="1:8" ht="12" customHeight="1">
      <c r="A44" s="110"/>
      <c r="B44" s="115" t="s">
        <v>82</v>
      </c>
      <c r="C44" s="128" t="s">
        <v>105</v>
      </c>
      <c r="D44" s="128"/>
      <c r="E44" s="128"/>
      <c r="F44" s="157">
        <v>42</v>
      </c>
      <c r="G44" s="94">
        <v>5</v>
      </c>
      <c r="H44" s="50"/>
    </row>
    <row r="45" spans="1:8" ht="12" customHeight="1">
      <c r="A45" s="110"/>
      <c r="B45" s="115"/>
      <c r="C45" s="88" t="s">
        <v>106</v>
      </c>
      <c r="D45" s="128" t="s">
        <v>118</v>
      </c>
      <c r="E45" s="128"/>
      <c r="F45" s="157">
        <v>43</v>
      </c>
      <c r="G45" s="94"/>
      <c r="H45" s="50"/>
    </row>
    <row r="46" spans="1:8" ht="12" customHeight="1">
      <c r="A46" s="110"/>
      <c r="B46" s="115"/>
      <c r="C46" s="88"/>
      <c r="D46" s="128" t="s">
        <v>119</v>
      </c>
      <c r="E46" s="128"/>
      <c r="F46" s="157">
        <v>44</v>
      </c>
      <c r="G46" s="94">
        <v>5</v>
      </c>
      <c r="H46" s="50"/>
    </row>
    <row r="47" spans="1:8" ht="12" customHeight="1">
      <c r="A47" s="110"/>
      <c r="B47" s="115"/>
      <c r="C47" s="128" t="s">
        <v>107</v>
      </c>
      <c r="D47" s="128"/>
      <c r="E47" s="128"/>
      <c r="F47" s="157">
        <v>45</v>
      </c>
      <c r="G47" s="94"/>
      <c r="H47" s="50"/>
    </row>
    <row r="48" spans="1:8" ht="12" customHeight="1">
      <c r="A48" s="110"/>
      <c r="B48" s="115"/>
      <c r="C48" s="128" t="s">
        <v>108</v>
      </c>
      <c r="D48" s="128"/>
      <c r="E48" s="128"/>
      <c r="F48" s="157">
        <v>46</v>
      </c>
      <c r="G48" s="94"/>
      <c r="H48" s="50"/>
    </row>
    <row r="49" spans="1:8" ht="12" customHeight="1">
      <c r="A49" s="110"/>
      <c r="B49" s="115" t="s">
        <v>83</v>
      </c>
      <c r="C49" s="128" t="s">
        <v>109</v>
      </c>
      <c r="D49" s="128"/>
      <c r="E49" s="128"/>
      <c r="F49" s="157">
        <v>47</v>
      </c>
      <c r="G49" s="94">
        <v>4</v>
      </c>
      <c r="H49" s="50"/>
    </row>
    <row r="50" spans="1:8" ht="12" customHeight="1">
      <c r="A50" s="110"/>
      <c r="B50" s="115"/>
      <c r="C50" s="128" t="s">
        <v>110</v>
      </c>
      <c r="D50" s="128"/>
      <c r="E50" s="128"/>
      <c r="F50" s="157">
        <v>48</v>
      </c>
      <c r="G50" s="94"/>
      <c r="H50" s="50"/>
    </row>
    <row r="51" spans="1:8" ht="12" customHeight="1">
      <c r="A51" s="110"/>
      <c r="B51" s="115"/>
      <c r="C51" s="128" t="s">
        <v>111</v>
      </c>
      <c r="D51" s="128"/>
      <c r="E51" s="128"/>
      <c r="F51" s="157">
        <v>49</v>
      </c>
      <c r="G51" s="94">
        <v>1</v>
      </c>
      <c r="H51" s="50"/>
    </row>
    <row r="52" spans="1:8" ht="12" customHeight="1">
      <c r="A52" s="110"/>
      <c r="B52" s="125" t="s">
        <v>84</v>
      </c>
      <c r="C52" s="125"/>
      <c r="D52" s="125"/>
      <c r="E52" s="125"/>
      <c r="F52" s="157">
        <v>50</v>
      </c>
      <c r="G52" s="94">
        <f>SUM(G53:G57)</f>
        <v>0</v>
      </c>
      <c r="H52" s="50"/>
    </row>
    <row r="53" spans="1:8" ht="12" customHeight="1">
      <c r="A53" s="110"/>
      <c r="B53" s="122" t="s">
        <v>85</v>
      </c>
      <c r="C53" s="130" t="s">
        <v>112</v>
      </c>
      <c r="D53" s="130"/>
      <c r="E53" s="130"/>
      <c r="F53" s="157">
        <v>51</v>
      </c>
      <c r="G53" s="94"/>
      <c r="H53" s="50"/>
    </row>
    <row r="54" spans="1:8" ht="12" customHeight="1">
      <c r="A54" s="110"/>
      <c r="B54" s="123"/>
      <c r="C54" s="130" t="s">
        <v>113</v>
      </c>
      <c r="D54" s="130"/>
      <c r="E54" s="130"/>
      <c r="F54" s="157">
        <v>52</v>
      </c>
      <c r="G54" s="94"/>
      <c r="H54" s="50"/>
    </row>
    <row r="55" spans="1:8" ht="12" customHeight="1">
      <c r="A55" s="110"/>
      <c r="B55" s="123"/>
      <c r="C55" s="130" t="s">
        <v>114</v>
      </c>
      <c r="D55" s="130"/>
      <c r="E55" s="130"/>
      <c r="F55" s="157">
        <v>53</v>
      </c>
      <c r="G55" s="94"/>
      <c r="H55" s="50"/>
    </row>
    <row r="56" spans="1:8" ht="12" customHeight="1">
      <c r="A56" s="110"/>
      <c r="B56" s="123"/>
      <c r="C56" s="130" t="s">
        <v>115</v>
      </c>
      <c r="D56" s="130"/>
      <c r="E56" s="130"/>
      <c r="F56" s="157">
        <v>54</v>
      </c>
      <c r="G56" s="94"/>
      <c r="H56" s="50"/>
    </row>
    <row r="57" spans="1:8" ht="12.75" customHeight="1">
      <c r="A57" s="111"/>
      <c r="B57" s="124"/>
      <c r="C57" s="137" t="s">
        <v>116</v>
      </c>
      <c r="D57" s="144"/>
      <c r="E57" s="155"/>
      <c r="F57" s="157">
        <v>55</v>
      </c>
      <c r="G57" s="159"/>
      <c r="H57" s="50"/>
    </row>
    <row r="58" spans="1:7" ht="12.75">
      <c r="A58" s="91"/>
      <c r="B58" s="91"/>
      <c r="C58" s="91"/>
      <c r="D58" s="91"/>
      <c r="E58" s="91"/>
      <c r="F58" s="91"/>
      <c r="G58" s="91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horizontalDpi="600" verticalDpi="600" orientation="portrait" paperSize="9" scale="98"/>
  <headerFooter alignWithMargins="0">
    <oddFooter>&amp;L51DFCE9D�&amp;CФорма № 1-мзс, Підрозділ: Ківерцівський районний суд Волинської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4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8.8515625" customWidth="1"/>
    <col min="3" max="3" width="10.421875" customWidth="1"/>
    <col min="4" max="4" width="38.57421875" customWidth="1"/>
    <col min="5" max="5" width="9.00390625" customWidth="1"/>
    <col min="6" max="6" width="9.140625" customWidth="1"/>
    <col min="8" max="8" width="8.140625" customWidth="1"/>
    <col min="9" max="9" width="13.00390625" customWidth="1"/>
    <col min="10" max="255" width="9.140625" customWidth="1"/>
  </cols>
  <sheetData>
    <row r="1" spans="1:9" ht="12.75">
      <c r="A1" s="108" t="s">
        <v>124</v>
      </c>
      <c r="B1" s="108"/>
      <c r="C1" s="108"/>
      <c r="D1" s="108"/>
      <c r="E1" s="145"/>
      <c r="F1" s="145"/>
      <c r="G1" s="145"/>
      <c r="H1" s="145"/>
      <c r="I1" s="214"/>
    </row>
    <row r="2" spans="1:10" ht="18.75" customHeight="1">
      <c r="A2" s="161" t="s">
        <v>25</v>
      </c>
      <c r="B2" s="170"/>
      <c r="C2" s="170"/>
      <c r="D2" s="170"/>
      <c r="E2" s="170"/>
      <c r="F2" s="170"/>
      <c r="G2" s="202"/>
      <c r="H2" s="156" t="s">
        <v>122</v>
      </c>
      <c r="I2" s="156" t="s">
        <v>123</v>
      </c>
      <c r="J2" s="50"/>
    </row>
    <row r="3" spans="1:10" ht="12.75">
      <c r="A3" s="92" t="s">
        <v>27</v>
      </c>
      <c r="B3" s="171" t="s">
        <v>139</v>
      </c>
      <c r="C3" s="181"/>
      <c r="D3" s="181"/>
      <c r="E3" s="181"/>
      <c r="F3" s="181"/>
      <c r="G3" s="203"/>
      <c r="H3" s="157">
        <v>1</v>
      </c>
      <c r="I3" s="158">
        <v>151</v>
      </c>
      <c r="J3" s="50"/>
    </row>
    <row r="4" spans="1:10" ht="14.25" customHeight="1">
      <c r="A4" s="92"/>
      <c r="B4" s="122" t="s">
        <v>140</v>
      </c>
      <c r="C4" s="182" t="s">
        <v>167</v>
      </c>
      <c r="D4" s="188"/>
      <c r="E4" s="188"/>
      <c r="F4" s="188"/>
      <c r="G4" s="204"/>
      <c r="H4" s="157">
        <v>2</v>
      </c>
      <c r="I4" s="158">
        <v>102</v>
      </c>
      <c r="J4" s="50"/>
    </row>
    <row r="5" spans="1:10" ht="14.25" customHeight="1">
      <c r="A5" s="92"/>
      <c r="B5" s="123"/>
      <c r="C5" s="183" t="s">
        <v>168</v>
      </c>
      <c r="D5" s="189"/>
      <c r="E5" s="189"/>
      <c r="F5" s="189"/>
      <c r="G5" s="205"/>
      <c r="H5" s="157">
        <v>3</v>
      </c>
      <c r="I5" s="158">
        <v>34</v>
      </c>
      <c r="J5" s="50"/>
    </row>
    <row r="6" spans="1:10" ht="14.25" customHeight="1">
      <c r="A6" s="92"/>
      <c r="B6" s="123"/>
      <c r="C6" s="182" t="s">
        <v>169</v>
      </c>
      <c r="D6" s="188"/>
      <c r="E6" s="188"/>
      <c r="F6" s="188"/>
      <c r="G6" s="204"/>
      <c r="H6" s="157">
        <v>4</v>
      </c>
      <c r="I6" s="158"/>
      <c r="J6" s="50"/>
    </row>
    <row r="7" spans="1:10" ht="14.25" customHeight="1">
      <c r="A7" s="92"/>
      <c r="B7" s="123"/>
      <c r="C7" s="182" t="s">
        <v>170</v>
      </c>
      <c r="D7" s="188"/>
      <c r="E7" s="188"/>
      <c r="F7" s="188"/>
      <c r="G7" s="204"/>
      <c r="H7" s="157">
        <v>5</v>
      </c>
      <c r="I7" s="158">
        <v>39</v>
      </c>
      <c r="J7" s="50"/>
    </row>
    <row r="8" spans="1:10" ht="14.25" customHeight="1">
      <c r="A8" s="92"/>
      <c r="B8" s="123"/>
      <c r="C8" s="182" t="s">
        <v>171</v>
      </c>
      <c r="D8" s="188"/>
      <c r="E8" s="188"/>
      <c r="F8" s="188"/>
      <c r="G8" s="204"/>
      <c r="H8" s="157">
        <v>6</v>
      </c>
      <c r="I8" s="158">
        <v>4</v>
      </c>
      <c r="J8" s="50"/>
    </row>
    <row r="9" spans="1:10" ht="14.25" customHeight="1">
      <c r="A9" s="92"/>
      <c r="B9" s="124"/>
      <c r="C9" s="182" t="s">
        <v>172</v>
      </c>
      <c r="D9" s="188"/>
      <c r="E9" s="188"/>
      <c r="F9" s="188"/>
      <c r="G9" s="204"/>
      <c r="H9" s="157">
        <v>7</v>
      </c>
      <c r="I9" s="158">
        <v>2</v>
      </c>
      <c r="J9" s="50"/>
    </row>
    <row r="10" spans="1:13" ht="12.75">
      <c r="A10" s="92"/>
      <c r="B10" s="172" t="s">
        <v>141</v>
      </c>
      <c r="C10" s="184"/>
      <c r="D10" s="184"/>
      <c r="E10" s="184"/>
      <c r="F10" s="184"/>
      <c r="G10" s="206"/>
      <c r="H10" s="157">
        <v>8</v>
      </c>
      <c r="I10" s="158">
        <v>18</v>
      </c>
      <c r="J10" s="50"/>
      <c r="K10" s="219"/>
      <c r="L10" s="219"/>
      <c r="M10" s="221"/>
    </row>
    <row r="11" spans="1:13" ht="12.75">
      <c r="A11" s="92"/>
      <c r="B11" s="172" t="s">
        <v>142</v>
      </c>
      <c r="C11" s="184"/>
      <c r="D11" s="184"/>
      <c r="E11" s="184"/>
      <c r="F11" s="184"/>
      <c r="G11" s="206"/>
      <c r="H11" s="157">
        <v>9</v>
      </c>
      <c r="I11" s="158">
        <v>3</v>
      </c>
      <c r="J11" s="50"/>
      <c r="K11" s="219"/>
      <c r="L11" s="219"/>
      <c r="M11" s="221"/>
    </row>
    <row r="12" spans="1:13" ht="12.75">
      <c r="A12" s="92"/>
      <c r="B12" s="172" t="s">
        <v>143</v>
      </c>
      <c r="C12" s="184"/>
      <c r="D12" s="184"/>
      <c r="E12" s="184"/>
      <c r="F12" s="184"/>
      <c r="G12" s="206"/>
      <c r="H12" s="157">
        <v>10</v>
      </c>
      <c r="I12" s="158">
        <v>1</v>
      </c>
      <c r="J12" s="50"/>
      <c r="K12" s="219"/>
      <c r="L12" s="219"/>
      <c r="M12" s="221"/>
    </row>
    <row r="13" spans="1:13" ht="12.75">
      <c r="A13" s="92"/>
      <c r="B13" s="172" t="s">
        <v>144</v>
      </c>
      <c r="C13" s="184"/>
      <c r="D13" s="184"/>
      <c r="E13" s="184"/>
      <c r="F13" s="184"/>
      <c r="G13" s="206"/>
      <c r="H13" s="157">
        <v>11</v>
      </c>
      <c r="I13" s="158"/>
      <c r="J13" s="50"/>
      <c r="K13" s="219"/>
      <c r="L13" s="219"/>
      <c r="M13" s="221"/>
    </row>
    <row r="14" spans="1:13" ht="12.75">
      <c r="A14" s="92"/>
      <c r="B14" s="173" t="s">
        <v>145</v>
      </c>
      <c r="C14" s="185"/>
      <c r="D14" s="185"/>
      <c r="E14" s="185"/>
      <c r="F14" s="185"/>
      <c r="G14" s="207"/>
      <c r="H14" s="157">
        <v>12</v>
      </c>
      <c r="I14" s="158"/>
      <c r="J14" s="50"/>
      <c r="K14" s="219"/>
      <c r="L14" s="219"/>
      <c r="M14" s="221"/>
    </row>
    <row r="15" spans="1:13" ht="12.75">
      <c r="A15" s="92"/>
      <c r="B15" s="173" t="s">
        <v>146</v>
      </c>
      <c r="C15" s="185"/>
      <c r="D15" s="185"/>
      <c r="E15" s="185"/>
      <c r="F15" s="185"/>
      <c r="G15" s="207"/>
      <c r="H15" s="157">
        <v>13</v>
      </c>
      <c r="I15" s="158"/>
      <c r="J15" s="50"/>
      <c r="K15" s="219"/>
      <c r="L15" s="219"/>
      <c r="M15" s="221"/>
    </row>
    <row r="16" spans="1:13" ht="12.75">
      <c r="A16" s="92"/>
      <c r="B16" s="174" t="s">
        <v>147</v>
      </c>
      <c r="C16" s="186"/>
      <c r="D16" s="186"/>
      <c r="E16" s="186"/>
      <c r="F16" s="186"/>
      <c r="G16" s="208"/>
      <c r="H16" s="157">
        <v>14</v>
      </c>
      <c r="I16" s="158">
        <v>1</v>
      </c>
      <c r="J16" s="50"/>
      <c r="K16" s="219"/>
      <c r="L16" s="219"/>
      <c r="M16" s="221"/>
    </row>
    <row r="17" spans="1:13" ht="12.75">
      <c r="A17" s="92"/>
      <c r="B17" s="174" t="s">
        <v>148</v>
      </c>
      <c r="C17" s="186"/>
      <c r="D17" s="186"/>
      <c r="E17" s="186"/>
      <c r="F17" s="186"/>
      <c r="G17" s="208"/>
      <c r="H17" s="157">
        <v>15</v>
      </c>
      <c r="I17" s="158"/>
      <c r="J17" s="50"/>
      <c r="K17" s="219"/>
      <c r="L17" s="219"/>
      <c r="M17" s="221"/>
    </row>
    <row r="18" spans="1:13" ht="12.75">
      <c r="A18" s="92"/>
      <c r="B18" s="172" t="s">
        <v>149</v>
      </c>
      <c r="C18" s="184"/>
      <c r="D18" s="184"/>
      <c r="E18" s="184"/>
      <c r="F18" s="184"/>
      <c r="G18" s="206"/>
      <c r="H18" s="157">
        <v>16</v>
      </c>
      <c r="I18" s="158"/>
      <c r="J18" s="50"/>
      <c r="K18" s="219"/>
      <c r="L18" s="219"/>
      <c r="M18" s="221"/>
    </row>
    <row r="19" spans="1:13" ht="12.75">
      <c r="A19" s="92"/>
      <c r="B19" s="172" t="s">
        <v>150</v>
      </c>
      <c r="C19" s="184"/>
      <c r="D19" s="184"/>
      <c r="E19" s="184"/>
      <c r="F19" s="184"/>
      <c r="G19" s="206"/>
      <c r="H19" s="157">
        <v>17</v>
      </c>
      <c r="I19" s="158">
        <v>49</v>
      </c>
      <c r="J19" s="50"/>
      <c r="K19" s="217"/>
      <c r="L19" s="217"/>
      <c r="M19" s="221"/>
    </row>
    <row r="20" spans="1:13" ht="12.75">
      <c r="A20" s="92"/>
      <c r="B20" s="172" t="s">
        <v>151</v>
      </c>
      <c r="C20" s="184"/>
      <c r="D20" s="184"/>
      <c r="E20" s="184"/>
      <c r="F20" s="184"/>
      <c r="G20" s="206"/>
      <c r="H20" s="157">
        <v>18</v>
      </c>
      <c r="I20" s="158">
        <v>532</v>
      </c>
      <c r="J20" s="50"/>
      <c r="K20" s="217"/>
      <c r="L20" s="217"/>
      <c r="M20" s="221"/>
    </row>
    <row r="21" spans="1:11" ht="12.75">
      <c r="A21" s="92"/>
      <c r="B21" s="172" t="s">
        <v>152</v>
      </c>
      <c r="C21" s="184"/>
      <c r="D21" s="184"/>
      <c r="E21" s="184"/>
      <c r="F21" s="184"/>
      <c r="G21" s="206"/>
      <c r="H21" s="157">
        <v>19</v>
      </c>
      <c r="I21" s="158">
        <v>52</v>
      </c>
      <c r="J21" s="50"/>
      <c r="K21" s="220"/>
    </row>
    <row r="22" spans="1:11" ht="12.75">
      <c r="A22" s="92"/>
      <c r="B22" s="172" t="s">
        <v>153</v>
      </c>
      <c r="C22" s="184"/>
      <c r="D22" s="184"/>
      <c r="E22" s="184"/>
      <c r="F22" s="184"/>
      <c r="G22" s="206"/>
      <c r="H22" s="157">
        <v>20</v>
      </c>
      <c r="I22" s="158">
        <v>40</v>
      </c>
      <c r="J22" s="50"/>
      <c r="K22" s="220"/>
    </row>
    <row r="23" spans="1:11" ht="12.75">
      <c r="A23" s="92"/>
      <c r="B23" s="172" t="s">
        <v>154</v>
      </c>
      <c r="C23" s="184"/>
      <c r="D23" s="184"/>
      <c r="E23" s="184"/>
      <c r="F23" s="184"/>
      <c r="G23" s="206"/>
      <c r="H23" s="157">
        <v>21</v>
      </c>
      <c r="I23" s="158"/>
      <c r="J23" s="50"/>
      <c r="K23" s="220"/>
    </row>
    <row r="24" spans="1:11" ht="26.25" customHeight="1">
      <c r="A24" s="92"/>
      <c r="B24" s="114" t="s">
        <v>155</v>
      </c>
      <c r="C24" s="127"/>
      <c r="D24" s="127"/>
      <c r="E24" s="127"/>
      <c r="F24" s="127"/>
      <c r="G24" s="147"/>
      <c r="H24" s="157">
        <v>22</v>
      </c>
      <c r="I24" s="158">
        <v>8</v>
      </c>
      <c r="J24" s="50"/>
      <c r="K24" s="220"/>
    </row>
    <row r="25" spans="1:11" ht="16.5" customHeight="1">
      <c r="A25" s="92" t="s">
        <v>28</v>
      </c>
      <c r="B25" s="92" t="s">
        <v>156</v>
      </c>
      <c r="C25" s="92"/>
      <c r="D25" s="183" t="s">
        <v>173</v>
      </c>
      <c r="E25" s="189"/>
      <c r="F25" s="189"/>
      <c r="G25" s="205"/>
      <c r="H25" s="157">
        <v>23</v>
      </c>
      <c r="I25" s="158">
        <v>1</v>
      </c>
      <c r="J25" s="50"/>
      <c r="K25" s="220"/>
    </row>
    <row r="26" spans="1:11" ht="16.5" customHeight="1">
      <c r="A26" s="92"/>
      <c r="B26" s="92"/>
      <c r="C26" s="92"/>
      <c r="D26" s="183" t="s">
        <v>174</v>
      </c>
      <c r="E26" s="189"/>
      <c r="F26" s="189"/>
      <c r="G26" s="205"/>
      <c r="H26" s="157">
        <v>24</v>
      </c>
      <c r="I26" s="158"/>
      <c r="J26" s="50"/>
      <c r="K26" s="220"/>
    </row>
    <row r="27" spans="1:11" ht="16.5" customHeight="1">
      <c r="A27" s="92"/>
      <c r="B27" s="92"/>
      <c r="C27" s="92"/>
      <c r="D27" s="183" t="s">
        <v>175</v>
      </c>
      <c r="E27" s="189"/>
      <c r="F27" s="189"/>
      <c r="G27" s="205"/>
      <c r="H27" s="157">
        <v>25</v>
      </c>
      <c r="I27" s="158">
        <v>16</v>
      </c>
      <c r="J27" s="50"/>
      <c r="K27" s="220"/>
    </row>
    <row r="28" spans="1:11" ht="14.25" customHeight="1">
      <c r="A28" s="92"/>
      <c r="B28" s="92" t="s">
        <v>157</v>
      </c>
      <c r="C28" s="92"/>
      <c r="D28" s="114" t="s">
        <v>176</v>
      </c>
      <c r="E28" s="127"/>
      <c r="F28" s="127"/>
      <c r="G28" s="147"/>
      <c r="H28" s="157">
        <v>26</v>
      </c>
      <c r="I28" s="158">
        <v>55</v>
      </c>
      <c r="J28" s="50"/>
      <c r="K28" s="220"/>
    </row>
    <row r="29" spans="1:11" ht="14.25" customHeight="1">
      <c r="A29" s="92"/>
      <c r="B29" s="92"/>
      <c r="C29" s="92"/>
      <c r="D29" s="114" t="s">
        <v>177</v>
      </c>
      <c r="E29" s="127"/>
      <c r="F29" s="127"/>
      <c r="G29" s="147"/>
      <c r="H29" s="157">
        <v>27</v>
      </c>
      <c r="I29" s="158">
        <v>131</v>
      </c>
      <c r="J29" s="50"/>
      <c r="K29" s="220"/>
    </row>
    <row r="30" spans="1:11" ht="14.25" customHeight="1">
      <c r="A30" s="92"/>
      <c r="B30" s="92"/>
      <c r="C30" s="92"/>
      <c r="D30" s="183" t="s">
        <v>178</v>
      </c>
      <c r="E30" s="189"/>
      <c r="F30" s="189"/>
      <c r="G30" s="205"/>
      <c r="H30" s="157">
        <v>28</v>
      </c>
      <c r="I30" s="158">
        <v>119</v>
      </c>
      <c r="J30" s="50"/>
      <c r="K30" s="220"/>
    </row>
    <row r="31" spans="1:11" ht="16.5" customHeight="1">
      <c r="A31" s="92"/>
      <c r="B31" s="92" t="s">
        <v>158</v>
      </c>
      <c r="C31" s="92"/>
      <c r="D31" s="129" t="s">
        <v>179</v>
      </c>
      <c r="E31" s="138"/>
      <c r="F31" s="138"/>
      <c r="G31" s="149"/>
      <c r="H31" s="157">
        <v>29</v>
      </c>
      <c r="I31" s="158"/>
      <c r="J31" s="50"/>
      <c r="K31" s="220"/>
    </row>
    <row r="32" spans="1:11" ht="16.5" customHeight="1">
      <c r="A32" s="92"/>
      <c r="B32" s="92"/>
      <c r="C32" s="92"/>
      <c r="D32" s="129" t="s">
        <v>180</v>
      </c>
      <c r="E32" s="138"/>
      <c r="F32" s="138"/>
      <c r="G32" s="149"/>
      <c r="H32" s="157">
        <v>30</v>
      </c>
      <c r="I32" s="158"/>
      <c r="J32" s="50"/>
      <c r="K32" s="220"/>
    </row>
    <row r="33" spans="1:11" ht="12.75">
      <c r="A33" s="92"/>
      <c r="B33" s="114" t="s">
        <v>159</v>
      </c>
      <c r="C33" s="127"/>
      <c r="D33" s="127"/>
      <c r="E33" s="127"/>
      <c r="F33" s="127"/>
      <c r="G33" s="147"/>
      <c r="H33" s="157">
        <v>31</v>
      </c>
      <c r="I33" s="158"/>
      <c r="J33" s="50"/>
      <c r="K33" s="220"/>
    </row>
    <row r="34" spans="1:11" ht="12.75">
      <c r="A34" s="92"/>
      <c r="B34" s="172" t="s">
        <v>150</v>
      </c>
      <c r="C34" s="184"/>
      <c r="D34" s="184"/>
      <c r="E34" s="184"/>
      <c r="F34" s="184"/>
      <c r="G34" s="206"/>
      <c r="H34" s="157">
        <v>32</v>
      </c>
      <c r="I34" s="158"/>
      <c r="J34" s="50"/>
      <c r="K34" s="220"/>
    </row>
    <row r="35" spans="1:11" ht="12.75">
      <c r="A35" s="92"/>
      <c r="B35" s="172" t="s">
        <v>151</v>
      </c>
      <c r="C35" s="184"/>
      <c r="D35" s="184"/>
      <c r="E35" s="184"/>
      <c r="F35" s="184"/>
      <c r="G35" s="206"/>
      <c r="H35" s="157">
        <v>33</v>
      </c>
      <c r="I35" s="158">
        <v>55</v>
      </c>
      <c r="J35" s="50"/>
      <c r="K35" s="220"/>
    </row>
    <row r="36" spans="1:11" ht="27" customHeight="1">
      <c r="A36" s="92"/>
      <c r="B36" s="114" t="s">
        <v>160</v>
      </c>
      <c r="C36" s="127"/>
      <c r="D36" s="127"/>
      <c r="E36" s="127"/>
      <c r="F36" s="127"/>
      <c r="G36" s="147"/>
      <c r="H36" s="157">
        <v>34</v>
      </c>
      <c r="I36" s="158">
        <v>2</v>
      </c>
      <c r="J36" s="50"/>
      <c r="K36" s="220"/>
    </row>
    <row r="37" spans="1:11" ht="12.75">
      <c r="A37" s="92" t="s">
        <v>29</v>
      </c>
      <c r="B37" s="172" t="s">
        <v>161</v>
      </c>
      <c r="C37" s="184"/>
      <c r="D37" s="184"/>
      <c r="E37" s="184"/>
      <c r="F37" s="184"/>
      <c r="G37" s="206"/>
      <c r="H37" s="157">
        <v>35</v>
      </c>
      <c r="I37" s="158">
        <v>149</v>
      </c>
      <c r="J37" s="50"/>
      <c r="K37" s="220"/>
    </row>
    <row r="38" spans="1:10" ht="12.75">
      <c r="A38" s="92"/>
      <c r="B38" s="92" t="s">
        <v>157</v>
      </c>
      <c r="C38" s="92"/>
      <c r="D38" s="114" t="s">
        <v>176</v>
      </c>
      <c r="E38" s="127"/>
      <c r="F38" s="127"/>
      <c r="G38" s="147"/>
      <c r="H38" s="157">
        <v>36</v>
      </c>
      <c r="I38" s="158">
        <v>1052</v>
      </c>
      <c r="J38" s="50"/>
    </row>
    <row r="39" spans="1:10" ht="12.75">
      <c r="A39" s="92"/>
      <c r="B39" s="92"/>
      <c r="C39" s="92"/>
      <c r="D39" s="114" t="s">
        <v>177</v>
      </c>
      <c r="E39" s="127"/>
      <c r="F39" s="127"/>
      <c r="G39" s="147"/>
      <c r="H39" s="157">
        <v>37</v>
      </c>
      <c r="I39" s="158">
        <v>309</v>
      </c>
      <c r="J39" s="50"/>
    </row>
    <row r="40" spans="1:10" ht="12.75">
      <c r="A40" s="92"/>
      <c r="B40" s="92"/>
      <c r="C40" s="92"/>
      <c r="D40" s="183" t="s">
        <v>181</v>
      </c>
      <c r="E40" s="189"/>
      <c r="F40" s="189"/>
      <c r="G40" s="205"/>
      <c r="H40" s="157">
        <v>38</v>
      </c>
      <c r="I40" s="158">
        <v>25</v>
      </c>
      <c r="J40" s="50"/>
    </row>
    <row r="41" spans="1:10" ht="12.75">
      <c r="A41" s="92"/>
      <c r="B41" s="92" t="s">
        <v>158</v>
      </c>
      <c r="C41" s="92"/>
      <c r="D41" s="129" t="s">
        <v>179</v>
      </c>
      <c r="E41" s="138"/>
      <c r="F41" s="138"/>
      <c r="G41" s="149"/>
      <c r="H41" s="157">
        <v>39</v>
      </c>
      <c r="I41" s="215">
        <v>17839439</v>
      </c>
      <c r="J41" s="50"/>
    </row>
    <row r="42" spans="1:10" ht="12.75">
      <c r="A42" s="92"/>
      <c r="B42" s="92"/>
      <c r="C42" s="92"/>
      <c r="D42" s="129" t="s">
        <v>180</v>
      </c>
      <c r="E42" s="138"/>
      <c r="F42" s="138"/>
      <c r="G42" s="149"/>
      <c r="H42" s="157">
        <v>40</v>
      </c>
      <c r="I42" s="215">
        <v>6451267</v>
      </c>
      <c r="J42" s="50"/>
    </row>
    <row r="43" spans="1:10" ht="12.75">
      <c r="A43" s="92"/>
      <c r="B43" s="114" t="s">
        <v>159</v>
      </c>
      <c r="C43" s="127"/>
      <c r="D43" s="127"/>
      <c r="E43" s="127"/>
      <c r="F43" s="127"/>
      <c r="G43" s="147"/>
      <c r="H43" s="157">
        <v>41</v>
      </c>
      <c r="I43" s="158"/>
      <c r="J43" s="50"/>
    </row>
    <row r="44" spans="1:10" ht="12.75">
      <c r="A44" s="92"/>
      <c r="B44" s="171" t="s">
        <v>162</v>
      </c>
      <c r="C44" s="181"/>
      <c r="D44" s="181"/>
      <c r="E44" s="181"/>
      <c r="F44" s="181"/>
      <c r="G44" s="203"/>
      <c r="H44" s="157">
        <v>42</v>
      </c>
      <c r="I44" s="94">
        <v>15</v>
      </c>
      <c r="J44" s="50"/>
    </row>
    <row r="45" spans="1:10" ht="12.75">
      <c r="A45" s="92"/>
      <c r="B45" s="172" t="s">
        <v>150</v>
      </c>
      <c r="C45" s="184"/>
      <c r="D45" s="184"/>
      <c r="E45" s="184"/>
      <c r="F45" s="184"/>
      <c r="G45" s="206"/>
      <c r="H45" s="157">
        <v>43</v>
      </c>
      <c r="I45" s="94"/>
      <c r="J45" s="50"/>
    </row>
    <row r="46" spans="1:10" ht="12.75">
      <c r="A46" s="92"/>
      <c r="B46" s="172" t="s">
        <v>151</v>
      </c>
      <c r="C46" s="184"/>
      <c r="D46" s="184"/>
      <c r="E46" s="184"/>
      <c r="F46" s="184"/>
      <c r="G46" s="206"/>
      <c r="H46" s="157">
        <v>44</v>
      </c>
      <c r="I46" s="94">
        <v>101</v>
      </c>
      <c r="J46" s="50"/>
    </row>
    <row r="47" spans="1:10" ht="24.75" customHeight="1">
      <c r="A47" s="92"/>
      <c r="B47" s="114" t="s">
        <v>160</v>
      </c>
      <c r="C47" s="127"/>
      <c r="D47" s="127"/>
      <c r="E47" s="127"/>
      <c r="F47" s="127"/>
      <c r="G47" s="147"/>
      <c r="H47" s="157">
        <v>45</v>
      </c>
      <c r="I47" s="94">
        <v>106</v>
      </c>
      <c r="J47" s="50"/>
    </row>
    <row r="48" spans="1:10" ht="12.75">
      <c r="A48" s="112" t="s">
        <v>125</v>
      </c>
      <c r="B48" s="112"/>
      <c r="C48" s="112"/>
      <c r="D48" s="112"/>
      <c r="E48" s="112"/>
      <c r="F48" s="112"/>
      <c r="G48" s="112"/>
      <c r="H48" s="112"/>
      <c r="I48" s="112"/>
      <c r="J48" s="50"/>
    </row>
    <row r="49" spans="1:10" ht="12.75" customHeight="1">
      <c r="A49" s="137" t="s">
        <v>126</v>
      </c>
      <c r="B49" s="144"/>
      <c r="C49" s="144"/>
      <c r="D49" s="144"/>
      <c r="E49" s="144"/>
      <c r="F49" s="144"/>
      <c r="G49" s="155"/>
      <c r="H49" s="210">
        <v>46</v>
      </c>
      <c r="I49" s="94">
        <v>5</v>
      </c>
      <c r="J49" s="50"/>
    </row>
    <row r="50" spans="1:10" ht="14.25" customHeight="1">
      <c r="A50" s="162" t="s">
        <v>127</v>
      </c>
      <c r="B50" s="175"/>
      <c r="C50" s="175"/>
      <c r="D50" s="175"/>
      <c r="E50" s="175"/>
      <c r="F50" s="175"/>
      <c r="G50" s="195"/>
      <c r="H50" s="210">
        <v>47</v>
      </c>
      <c r="I50" s="94">
        <v>4</v>
      </c>
      <c r="J50" s="50"/>
    </row>
    <row r="51" spans="1:9" ht="8.25" customHeight="1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5.75" customHeight="1">
      <c r="A52" s="163" t="s">
        <v>128</v>
      </c>
      <c r="B52" s="6"/>
      <c r="C52" s="6"/>
      <c r="D52" s="6"/>
      <c r="E52" s="6"/>
      <c r="F52" s="6"/>
      <c r="G52" s="6"/>
      <c r="H52" s="6"/>
      <c r="I52" s="6"/>
    </row>
    <row r="53" spans="1:10" ht="16.5" customHeight="1">
      <c r="A53" s="164" t="s">
        <v>129</v>
      </c>
      <c r="B53" s="176"/>
      <c r="C53" s="176"/>
      <c r="D53" s="190"/>
      <c r="E53" s="192" t="s">
        <v>182</v>
      </c>
      <c r="F53" s="197"/>
      <c r="G53" s="197"/>
      <c r="H53" s="197"/>
      <c r="I53" s="216"/>
      <c r="J53" s="50"/>
    </row>
    <row r="54" spans="1:10" ht="45" customHeight="1">
      <c r="A54" s="165"/>
      <c r="B54" s="177"/>
      <c r="C54" s="177"/>
      <c r="D54" s="191"/>
      <c r="E54" s="193" t="s">
        <v>183</v>
      </c>
      <c r="F54" s="193" t="s">
        <v>184</v>
      </c>
      <c r="G54" s="193" t="s">
        <v>185</v>
      </c>
      <c r="H54" s="193" t="s">
        <v>187</v>
      </c>
      <c r="I54" s="98" t="s">
        <v>188</v>
      </c>
      <c r="J54" s="50"/>
    </row>
    <row r="55" spans="1:10" ht="12.75">
      <c r="A55" s="128" t="s">
        <v>130</v>
      </c>
      <c r="B55" s="128"/>
      <c r="C55" s="128"/>
      <c r="D55" s="128"/>
      <c r="E55" s="158">
        <v>1564</v>
      </c>
      <c r="F55" s="158">
        <v>24</v>
      </c>
      <c r="G55" s="158">
        <v>8</v>
      </c>
      <c r="H55" s="158"/>
      <c r="I55" s="158"/>
      <c r="J55" s="50"/>
    </row>
    <row r="56" spans="1:10" ht="12.75">
      <c r="A56" s="128" t="s">
        <v>131</v>
      </c>
      <c r="B56" s="128"/>
      <c r="C56" s="128"/>
      <c r="D56" s="128"/>
      <c r="E56" s="158">
        <v>177</v>
      </c>
      <c r="F56" s="158">
        <v>1</v>
      </c>
      <c r="G56" s="158"/>
      <c r="H56" s="158"/>
      <c r="I56" s="158"/>
      <c r="J56" s="50"/>
    </row>
    <row r="57" spans="1:10" ht="12.75">
      <c r="A57" s="128" t="s">
        <v>132</v>
      </c>
      <c r="B57" s="128"/>
      <c r="C57" s="128"/>
      <c r="D57" s="128"/>
      <c r="E57" s="158">
        <v>1053</v>
      </c>
      <c r="F57" s="158">
        <v>91</v>
      </c>
      <c r="G57" s="158">
        <v>6</v>
      </c>
      <c r="H57" s="158"/>
      <c r="I57" s="158"/>
      <c r="J57" s="50"/>
    </row>
    <row r="58" spans="1:10" ht="12.75">
      <c r="A58" s="128" t="s">
        <v>133</v>
      </c>
      <c r="B58" s="128"/>
      <c r="C58" s="128"/>
      <c r="D58" s="128"/>
      <c r="E58" s="158">
        <v>794</v>
      </c>
      <c r="F58" s="158"/>
      <c r="G58" s="158"/>
      <c r="H58" s="158"/>
      <c r="I58" s="158"/>
      <c r="J58" s="50"/>
    </row>
    <row r="59" spans="1:9" ht="12.75" customHeight="1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5.75" customHeight="1">
      <c r="A60" s="166" t="s">
        <v>134</v>
      </c>
      <c r="B60" s="166"/>
      <c r="C60" s="166"/>
      <c r="D60" s="166"/>
      <c r="E60" s="166"/>
      <c r="F60" s="166"/>
      <c r="G60" s="166"/>
      <c r="H60" s="211"/>
      <c r="I60" s="211"/>
    </row>
    <row r="61" spans="1:9" ht="24" customHeight="1">
      <c r="A61" s="167" t="s">
        <v>135</v>
      </c>
      <c r="B61" s="178"/>
      <c r="C61" s="178"/>
      <c r="D61" s="178"/>
      <c r="E61" s="194"/>
      <c r="F61" s="99" t="s">
        <v>123</v>
      </c>
      <c r="G61" s="209" t="s">
        <v>186</v>
      </c>
      <c r="H61" s="212"/>
      <c r="I61" s="217"/>
    </row>
    <row r="62" spans="1:9" ht="12.75" customHeight="1">
      <c r="A62" s="114" t="s">
        <v>136</v>
      </c>
      <c r="B62" s="127"/>
      <c r="C62" s="127"/>
      <c r="D62" s="127"/>
      <c r="E62" s="147"/>
      <c r="F62" s="198">
        <v>1094</v>
      </c>
      <c r="G62" s="200">
        <v>6313093</v>
      </c>
      <c r="H62" s="212"/>
      <c r="I62" s="217"/>
    </row>
    <row r="63" spans="1:9" ht="12.75" customHeight="1">
      <c r="A63" s="168" t="s">
        <v>137</v>
      </c>
      <c r="B63" s="162" t="s">
        <v>163</v>
      </c>
      <c r="C63" s="175"/>
      <c r="D63" s="175"/>
      <c r="E63" s="195"/>
      <c r="F63" s="199">
        <v>521</v>
      </c>
      <c r="G63" s="199">
        <v>5443183</v>
      </c>
      <c r="H63" s="213"/>
      <c r="I63" s="218"/>
    </row>
    <row r="64" spans="1:9" ht="12.75" customHeight="1">
      <c r="A64" s="168"/>
      <c r="B64" s="162" t="s">
        <v>164</v>
      </c>
      <c r="C64" s="175"/>
      <c r="D64" s="175"/>
      <c r="E64" s="195"/>
      <c r="F64" s="199">
        <v>573</v>
      </c>
      <c r="G64" s="199">
        <v>869910</v>
      </c>
      <c r="H64" s="213"/>
      <c r="I64" s="218"/>
    </row>
    <row r="65" spans="1:9" ht="12.75" customHeight="1">
      <c r="A65" s="169" t="s">
        <v>138</v>
      </c>
      <c r="B65" s="179" t="s">
        <v>165</v>
      </c>
      <c r="C65" s="126"/>
      <c r="D65" s="126"/>
      <c r="E65" s="146"/>
      <c r="F65" s="200">
        <v>421</v>
      </c>
      <c r="G65" s="200">
        <v>297909</v>
      </c>
      <c r="H65" s="213"/>
      <c r="I65" s="218"/>
    </row>
    <row r="66" spans="1:9" ht="12.75" customHeight="1">
      <c r="A66" s="169"/>
      <c r="B66" s="180" t="s">
        <v>166</v>
      </c>
      <c r="C66" s="187"/>
      <c r="D66" s="187"/>
      <c r="E66" s="196"/>
      <c r="F66" s="201"/>
      <c r="G66" s="201"/>
      <c r="H66" s="17"/>
      <c r="I66" s="15"/>
    </row>
    <row r="67" spans="1:9" ht="12.75" customHeight="1">
      <c r="A67" s="14"/>
      <c r="B67" s="14"/>
      <c r="C67" s="14"/>
      <c r="D67" s="14"/>
      <c r="E67" s="14"/>
      <c r="F67" s="14"/>
      <c r="G67" s="14"/>
      <c r="H67" s="15"/>
      <c r="I67" s="15"/>
    </row>
    <row r="68" spans="1:9" ht="12.75" customHeight="1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2.75" customHeight="1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2.75" customHeight="1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2.75" customHeight="1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2.75" customHeight="1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2.75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ht="12.75" customHeight="1">
      <c r="A112" s="15"/>
    </row>
    <row r="113" ht="12.75" customHeight="1">
      <c r="A113" s="15"/>
    </row>
    <row r="114" ht="12.75" customHeight="1">
      <c r="A114" s="15"/>
    </row>
  </sheetData>
  <sheetProtection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horizontalDpi="600" verticalDpi="600" orientation="portrait" paperSize="9" scale="86"/>
  <headerFooter alignWithMargins="0">
    <oddFooter>&amp;L51DFCE9D�&amp;CФорма № 1-мзс, Підрозділ: Ківерцівський районний суд Волинської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22" t="s">
        <v>189</v>
      </c>
      <c r="B1" s="234"/>
      <c r="C1" s="234"/>
      <c r="D1" s="234"/>
    </row>
    <row r="2" spans="1:5" ht="25.5" customHeight="1">
      <c r="A2" s="161" t="s">
        <v>25</v>
      </c>
      <c r="B2" s="202"/>
      <c r="C2" s="156" t="s">
        <v>122</v>
      </c>
      <c r="D2" s="156" t="s">
        <v>123</v>
      </c>
      <c r="E2" s="50"/>
    </row>
    <row r="3" spans="1:5" ht="27.75" customHeight="1">
      <c r="A3" s="112" t="s">
        <v>190</v>
      </c>
      <c r="B3" s="112"/>
      <c r="C3" s="157">
        <v>1</v>
      </c>
      <c r="D3" s="242">
        <f>IF('розділ 1 '!J46&lt;&gt;0,'розділ 1 '!K46*100/'розділ 1 '!J46,0)</f>
        <v>0</v>
      </c>
      <c r="E3" s="50"/>
    </row>
    <row r="4" spans="1:5" ht="18" customHeight="1">
      <c r="A4" s="223" t="s">
        <v>140</v>
      </c>
      <c r="B4" s="148" t="s">
        <v>200</v>
      </c>
      <c r="C4" s="157">
        <v>2</v>
      </c>
      <c r="D4" s="242">
        <f>IF('розділ 1 '!J15&lt;&gt;0,'розділ 1 '!K15*100/'розділ 1 '!J15,0)</f>
        <v>0</v>
      </c>
      <c r="E4" s="50"/>
    </row>
    <row r="5" spans="1:5" ht="18" customHeight="1">
      <c r="A5" s="224"/>
      <c r="B5" s="148" t="s">
        <v>201</v>
      </c>
      <c r="C5" s="157">
        <v>3</v>
      </c>
      <c r="D5" s="242">
        <f>IF('розділ 1 '!J24&lt;&gt;0,'розділ 1 '!K24*100/'розділ 1 '!J24,0)</f>
        <v>0</v>
      </c>
      <c r="E5" s="50"/>
    </row>
    <row r="6" spans="1:5" ht="18" customHeight="1">
      <c r="A6" s="224"/>
      <c r="B6" s="148" t="s">
        <v>202</v>
      </c>
      <c r="C6" s="157">
        <v>4</v>
      </c>
      <c r="D6" s="242">
        <f>IF('розділ 1 '!J40&lt;&gt;0,'розділ 1 '!K40*100/'розділ 1 '!J40,0)</f>
        <v>0</v>
      </c>
      <c r="E6" s="50"/>
    </row>
    <row r="7" spans="1:5" ht="18" customHeight="1">
      <c r="A7" s="225"/>
      <c r="B7" s="148" t="s">
        <v>203</v>
      </c>
      <c r="C7" s="157">
        <v>5</v>
      </c>
      <c r="D7" s="242">
        <f>IF('розділ 1 '!J45&lt;&gt;0,'розділ 1 '!K45*100/'розділ 1 '!J45,0)</f>
        <v>0</v>
      </c>
      <c r="E7" s="50"/>
    </row>
    <row r="8" spans="1:5" ht="18" customHeight="1">
      <c r="A8" s="112" t="s">
        <v>191</v>
      </c>
      <c r="B8" s="112"/>
      <c r="C8" s="157">
        <v>6</v>
      </c>
      <c r="D8" s="242">
        <f>IF('розділ 1 '!F46&lt;&gt;0,'розділ 1 '!H46*100/'розділ 1 '!F46,0)</f>
        <v>0</v>
      </c>
      <c r="E8" s="50"/>
    </row>
    <row r="9" spans="1:5" ht="18" customHeight="1">
      <c r="A9" s="112" t="s">
        <v>192</v>
      </c>
      <c r="B9" s="112"/>
      <c r="C9" s="157">
        <v>7</v>
      </c>
      <c r="D9" s="94">
        <f>IF('розділ 3'!I50&lt;&gt;0,'розділ 1 '!H46/'розділ 3'!I50,0)</f>
        <v>0</v>
      </c>
      <c r="E9" s="50"/>
    </row>
    <row r="10" spans="1:5" ht="25.5" customHeight="1">
      <c r="A10" s="112" t="s">
        <v>193</v>
      </c>
      <c r="B10" s="112"/>
      <c r="C10" s="157">
        <v>8</v>
      </c>
      <c r="D10" s="94">
        <f>IF('розділ 3'!I50&lt;&gt;0,'розділ 1 '!E46/'розділ 3'!I50,0)</f>
        <v>0</v>
      </c>
      <c r="E10" s="50"/>
    </row>
    <row r="11" spans="1:5" ht="16.5" customHeight="1">
      <c r="A11" s="114" t="s">
        <v>194</v>
      </c>
      <c r="B11" s="147"/>
      <c r="C11" s="157">
        <v>9</v>
      </c>
      <c r="D11" s="94">
        <v>24</v>
      </c>
      <c r="E11" s="50"/>
    </row>
    <row r="12" spans="1:5" ht="16.5" customHeight="1">
      <c r="A12" s="128" t="s">
        <v>130</v>
      </c>
      <c r="B12" s="128"/>
      <c r="C12" s="157">
        <v>10</v>
      </c>
      <c r="D12" s="94">
        <v>11</v>
      </c>
      <c r="E12" s="50"/>
    </row>
    <row r="13" spans="1:5" ht="16.5" customHeight="1">
      <c r="A13" s="128" t="s">
        <v>131</v>
      </c>
      <c r="B13" s="128"/>
      <c r="C13" s="157">
        <v>11</v>
      </c>
      <c r="D13" s="94">
        <v>12</v>
      </c>
      <c r="E13" s="50"/>
    </row>
    <row r="14" spans="1:5" ht="16.5" customHeight="1">
      <c r="A14" s="128" t="s">
        <v>132</v>
      </c>
      <c r="B14" s="128"/>
      <c r="C14" s="157">
        <v>12</v>
      </c>
      <c r="D14" s="94">
        <v>49</v>
      </c>
      <c r="E14" s="50"/>
    </row>
    <row r="15" spans="1:5" ht="16.5" customHeight="1">
      <c r="A15" s="128" t="s">
        <v>133</v>
      </c>
      <c r="B15" s="128"/>
      <c r="C15" s="157">
        <v>13</v>
      </c>
      <c r="D15" s="94">
        <v>15</v>
      </c>
      <c r="E15" s="50"/>
    </row>
    <row r="16" spans="1:4" ht="12.75">
      <c r="A16" s="226"/>
      <c r="B16" s="226"/>
      <c r="C16" s="91"/>
      <c r="D16" s="91"/>
    </row>
    <row r="17" spans="1:4" ht="12.75">
      <c r="A17" s="227"/>
      <c r="B17" s="227"/>
      <c r="C17" s="237"/>
      <c r="D17" s="237"/>
    </row>
    <row r="18" spans="1:4" ht="12.75">
      <c r="A18" s="228" t="s">
        <v>195</v>
      </c>
      <c r="B18" s="228"/>
      <c r="C18" s="238" t="s">
        <v>205</v>
      </c>
      <c r="D18" s="238"/>
    </row>
    <row r="19" spans="1:4" ht="15.75" customHeight="1">
      <c r="A19" s="229"/>
      <c r="B19" s="235" t="s">
        <v>204</v>
      </c>
      <c r="C19" s="239" t="s">
        <v>206</v>
      </c>
      <c r="D19" s="239"/>
    </row>
    <row r="20" spans="1:4" ht="12.75" customHeight="1">
      <c r="A20" s="229"/>
      <c r="B20" s="229"/>
      <c r="C20" s="217"/>
      <c r="D20" s="217"/>
    </row>
    <row r="21" spans="1:4" ht="12.75" customHeight="1">
      <c r="A21" s="230" t="s">
        <v>196</v>
      </c>
      <c r="B21" s="229"/>
      <c r="C21" s="238" t="s">
        <v>207</v>
      </c>
      <c r="D21" s="238"/>
    </row>
    <row r="22" spans="1:4" ht="15.75" customHeight="1">
      <c r="A22" s="231"/>
      <c r="B22" s="235" t="s">
        <v>204</v>
      </c>
      <c r="C22" s="239" t="s">
        <v>206</v>
      </c>
      <c r="D22" s="239"/>
    </row>
    <row r="23" spans="1:4" ht="12.75" customHeight="1">
      <c r="A23" s="232" t="s">
        <v>197</v>
      </c>
      <c r="B23" s="236"/>
      <c r="C23" s="240" t="s">
        <v>208</v>
      </c>
      <c r="D23" s="240"/>
    </row>
    <row r="24" spans="1:4" ht="12.75" customHeight="1">
      <c r="A24" s="233" t="s">
        <v>198</v>
      </c>
      <c r="B24" s="236"/>
      <c r="C24" s="175" t="s">
        <v>208</v>
      </c>
      <c r="D24" s="175"/>
    </row>
    <row r="25" spans="1:4" ht="12.75" customHeight="1">
      <c r="A25" s="232" t="s">
        <v>199</v>
      </c>
      <c r="B25" s="236"/>
      <c r="C25" s="175" t="s">
        <v>209</v>
      </c>
      <c r="D25" s="175"/>
    </row>
    <row r="26" spans="3:4" ht="15.75" customHeight="1">
      <c r="C26" s="91"/>
      <c r="D26" s="91"/>
    </row>
    <row r="27" spans="3:4" ht="12.75" customHeight="1">
      <c r="C27" s="241" t="s">
        <v>210</v>
      </c>
      <c r="D27" s="241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/>
  <headerFooter alignWithMargins="0">
    <oddFooter>&amp;L51DFCE9D�&amp;CФорма № 1-мзс, Підрозділ: Ківерцівський районний суд Волинської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1-мзс_00158_4.2019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51DFCE9D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E4F97E8D</vt:lpwstr>
  </property>
  <property fmtid="{D5CDD505-2E9C-101B-9397-08002B2CF9AE}" pid="17" name="Версія ">
    <vt:lpwstr>3.24.3.2353</vt:lpwstr>
  </property>
</Properties>
</file>